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รายละเอียด แผนดำเนินงาน 63" sheetId="1" r:id="rId1"/>
    <sheet name="หน่วยงานอื่น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<sst xmlns="http://schemas.openxmlformats.org/spreadsheetml/2006/main" count="1886" uniqueCount="715">
  <si>
    <t xml:space="preserve">บัญชีโครงการ/กิจกรรม/งบประมาณ </t>
  </si>
  <si>
    <t>แผนการดำเนินงาน  ประจำปีงบประมาณ  พ.ศ. 2563</t>
  </si>
  <si>
    <t>องค์การบริหารส่วนตำบลขามสะแกแสง  อำเภอขามสะแกแสง  จังหวัดนครราชสีมา</t>
  </si>
  <si>
    <t>ยุทธศาสตร์จังหวัดที่ 6 ส่งเสริมการปกครองระบอบประชาธิปไตยและความมั่นคงของบ้านเมือง</t>
  </si>
  <si>
    <t>ยุทธศาสตร์การพัฒนาของ อปท. ในเขตจังหวัดที่ 8 ด้านการบริหารจัดการบ้านเมืองที่ดี</t>
  </si>
  <si>
    <t>ยุทธศาสตร์ของ อบต. ที่ 4 ยุทธศาสตร์ด้านการบริหารจัดการบ้านเมืองที่ดี</t>
  </si>
  <si>
    <t>แผนงานบริหารงานทั่วไป</t>
  </si>
  <si>
    <t>ลำดับ</t>
  </si>
  <si>
    <t>โครงการ/กิจกรรม</t>
  </si>
  <si>
    <t>งบประมาณ</t>
  </si>
  <si>
    <t>สถานที่ดำเนินการ</t>
  </si>
  <si>
    <t>หน่วย</t>
  </si>
  <si>
    <t>พ.ศ.2562</t>
  </si>
  <si>
    <t>พ.ศ. 2563</t>
  </si>
  <si>
    <t>หมายเหตุ</t>
  </si>
  <si>
    <t>ที่</t>
  </si>
  <si>
    <t>รายละเอียดของโครงการ/กิจกรรม</t>
  </si>
  <si>
    <t>บ้าน</t>
  </si>
  <si>
    <t>หมู่ที่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</si>
  <si>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</si>
  <si>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</si>
  <si>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</si>
  <si>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</si>
  <si>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</si>
  <si>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</si>
  <si>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</si>
  <si>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</si>
  <si>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</si>
  <si>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</si>
  <si>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</si>
  <si>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</si>
  <si>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</si>
  <si>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เงินเดือน ค่าตอบแทนคณะผู้บริหาร</t>
  </si>
  <si>
    <t>เพื่อเป็นค่าตอบแทนการปฏิบัติงานของ</t>
  </si>
  <si>
    <t>อบต.</t>
  </si>
  <si>
    <t>สำนักปลัด</t>
  </si>
  <si>
    <t>พนักงาน ลูกจ้าง และสมาชิก อบต.</t>
  </si>
  <si>
    <t>คณะผู้บริหาร สมาชิก อบต. พนักงาน-</t>
  </si>
  <si>
    <t>กองคลัง</t>
  </si>
  <si>
    <t>สวัสดิการต่าง ๆ และเงินประโยชน์ตอบแทน</t>
  </si>
  <si>
    <t>ส่วนตำบลและลูกจ้าง</t>
  </si>
  <si>
    <t>อื่นสำหรับพนักงานส่วนตำบล (โบนัส)</t>
  </si>
  <si>
    <t>ค่าจ้างเหมาบริการ</t>
  </si>
  <si>
    <t>เพื่อจ่ายเป็นค่าจ้างเหมาบริการต่าง ๆ เช่น</t>
  </si>
  <si>
    <t>ค่าจ้างเวรยาม ค่าจ้างทำความสะอาด</t>
  </si>
  <si>
    <t>ค่าจ้างพนักงานประจำรถน้ำ  ค่าจ้างฉีดพ่น</t>
  </si>
  <si>
    <t>หมอกควัน ค่าจ้างถ่ายเอกสาร ฯลฯ</t>
  </si>
  <si>
    <t>ค่ารับรองในการต้อนรับบุคคลหรือ</t>
  </si>
  <si>
    <t>จ่ายเป็นค่ารับรองในการต้อนรับบุคคลหรือ</t>
  </si>
  <si>
    <t>คณะบุคคล</t>
  </si>
  <si>
    <t>คณะบุคคลที่ไปนิเทศงาน ตรวจงาน เยี่ยมชม</t>
  </si>
  <si>
    <t>หรือทัศนศึกษาดูงาน</t>
  </si>
  <si>
    <t>ค่าเลี้ยงรับรองในการประชุมสภา</t>
  </si>
  <si>
    <t xml:space="preserve">เพื่อจ่ายเป็นค่าอาหาร ค่าเครื่องดื่มต่าง ๆ </t>
  </si>
  <si>
    <t>ท้องถิ่น หรือคณะกรรมการ หรือ</t>
  </si>
  <si>
    <t>เครื่องใช้ในการเลี้ยงรับรองและค่าบริการ</t>
  </si>
  <si>
    <t>คณะอนุกรรมการ</t>
  </si>
  <si>
    <t>อื่น ๆ ซึ่งจำเป็นต้องจ่าย ฯลฯ</t>
  </si>
  <si>
    <t>ค่าใช้จ่ายในการเลือกตั้งสมาชิกสภา</t>
  </si>
  <si>
    <t>จัดการเลือกตั้งสมาชิก อบต. หรือนายก อบต.</t>
  </si>
  <si>
    <t>ม.1-15</t>
  </si>
  <si>
    <t>หรือผู้บริหาร อบต.</t>
  </si>
  <si>
    <t>แทนตำแหน่งที่ว่างกรณียุบสภา/มีคำสั่ง กกต.</t>
  </si>
  <si>
    <t>ให้เลือกตั้งใหม่</t>
  </si>
  <si>
    <t xml:space="preserve">โครงการฝึกอบรมเพื่อเสริมสร้างคุณธรรม </t>
  </si>
  <si>
    <t>เพื่อจ่ายเป็นค่าใช้จ่ายในการดำเนินโครงการฯ</t>
  </si>
  <si>
    <t>จริยธรรมแก่บุคลากร อบต.</t>
  </si>
  <si>
    <t>เช่น ค่าอาหารว่างและครื่องดื่ม อาหาร</t>
  </si>
  <si>
    <t>กลางวัน ค่าสมนาคุณวิทยากร ค่าวัสดุ ฯ</t>
  </si>
  <si>
    <t>โครงการฝึกอบรมและศึกษาดูงานเพื่อเพิ่ม</t>
  </si>
  <si>
    <t>ประสิทธิภาพการบริหารงานการพัฒนา</t>
  </si>
  <si>
    <t>ให้แก่ คณะผู้บริหาร สมาชิกสภาฯ พนักงานฯ</t>
  </si>
  <si>
    <t>ท้องถิ่น</t>
  </si>
  <si>
    <t>ลูกจ้างประจำ และพนักงานจ้าง ฯลฯ</t>
  </si>
  <si>
    <t>ค่าใช้จ่ายในการเดินทางไปราชการ</t>
  </si>
  <si>
    <t>เพื่อจ่ายเป็นค่าเบี้ยเลี้ยง ค่าพาหนะ</t>
  </si>
  <si>
    <t>ในราชอาณาจักรและนอกราชอาณา-</t>
  </si>
  <si>
    <t>ค่าเช่าที่พัก ค่าบลงทะเบียนต่าง ๆ และ</t>
  </si>
  <si>
    <t>จักร</t>
  </si>
  <si>
    <t>ค่าใช้จ่ายอื่น ๆ ในการเดินทางไปราชการ</t>
  </si>
  <si>
    <t>ค่าพวงมาลัย ช่อดอกไม้ กระเช้า</t>
  </si>
  <si>
    <t>จ่ายเป็นค่าพวงมาลัย ช่อดอกไม้ กระเช้าและ</t>
  </si>
  <si>
    <t>และพวงมาลา</t>
  </si>
  <si>
    <t>พวงมาลาในพิธีการต่าง ๆ</t>
  </si>
  <si>
    <t>ค่าบำรุงรักษาและซ่อมแซม</t>
  </si>
  <si>
    <t>เพื่อจ่ายเป็นค่าบำรุงรักษาหรือซ่อมแซม</t>
  </si>
  <si>
    <t>ทรัพย์สินประเภทวัสดุ ครุภัณฑ์ ของ อบต.</t>
  </si>
  <si>
    <t>เช่น เครื่องถ่ายเอกสาร เครื่องคอมพิวเตอร์</t>
  </si>
  <si>
    <t>รถยนต์ โต๊ะ เก้าอี้ และอื่น ๆ ที่เกี่ยวข้อง</t>
  </si>
  <si>
    <t>ค่าวัสดุ</t>
  </si>
  <si>
    <t>เพื่อจ่ายเป็นค่าซื้อ จ้างหรือทำเองซึ่งวัสดุ</t>
  </si>
  <si>
    <t xml:space="preserve"> - ค่าวัสดุสำนักงาน</t>
  </si>
  <si>
    <t>สิ่งของ เครื่องใช้สำนักงานต่าง ๆ เช่น แฟ้ม</t>
  </si>
  <si>
    <t>กระดาษ เครื่องขียน แบบพิมพ์ ฯลฯ</t>
  </si>
  <si>
    <t xml:space="preserve"> - ค่าวัสดุไฟฟ้าและวิทยุ</t>
  </si>
  <si>
    <t>เพื่อจ่ายเป็นค่าวัสดุไฟฟ้าและวิทยุ เช่น ฟิวส์</t>
  </si>
  <si>
    <t>หลอดไฟฟ้า ปลั๊กไฟ สายไฟฟ้า และวัสดุอื่น ๆ</t>
  </si>
  <si>
    <t>ที่เกี่ยวข้อง</t>
  </si>
  <si>
    <t xml:space="preserve"> - ค่าวัสดุงานบ้านงานครัว</t>
  </si>
  <si>
    <t>เพื่อจ่ายเป็นค่าวัสดุงานบ้านงานครัว เช่น</t>
  </si>
  <si>
    <t>จาน แก้ว ช้อน กระติกน้ำ ไม้ถูพื้น ไม้กวาด</t>
  </si>
  <si>
    <t>และวัสดุอื่น ๆ ที่เกี่ยวข้อง</t>
  </si>
  <si>
    <t xml:space="preserve"> - ค่าวัสดุยานพาหนะและขนส่ง</t>
  </si>
  <si>
    <t>เพื่อจ่ายเป็นค่าวัสดุยานพาหนะและขนส่ง</t>
  </si>
  <si>
    <t>สำหรับรถยนต์ส่วนกลาง รถจักรยานยนต์</t>
  </si>
  <si>
    <t>รถกระเช้า และวัสดุอื่น ๆ ที่เกี่ยวข้อง</t>
  </si>
  <si>
    <t xml:space="preserve"> - ค่าวัสดุเชื้อเพลิงและหล่อลื่น</t>
  </si>
  <si>
    <t>เพื่อจ่ายเป็นค่าน้ำมันเชื้อเพลิงและหล่อลื่น</t>
  </si>
  <si>
    <t>รถกระเช้า รถตัดหญ้า เครื่องสูบน้ำ เครื่องง-</t>
  </si>
  <si>
    <t>ปั่นไฟ และวัสดุอื่น ๆ ที่เกี่ยวข้อง</t>
  </si>
  <si>
    <t xml:space="preserve"> - ค่าวัสดุโฆษณาและเผยแพร่</t>
  </si>
  <si>
    <t>เพื่อจ่ายเป็นค่าจัดซื้อ จ้างทำหรือทำเองซึ่ง</t>
  </si>
  <si>
    <t>วัสดุโฆษณาและเผยแพร่ประชาสัมพันธ์</t>
  </si>
  <si>
    <t>เช่น วารสาร แผ่นพับ ป้ายไวนิล สี และ</t>
  </si>
  <si>
    <t>วัสดุอื่น ๆ ที่เกี่ยวข้อง</t>
  </si>
  <si>
    <t xml:space="preserve"> - ค่าวัสดุคอมพิวเตอร์</t>
  </si>
  <si>
    <t>เพื่อจ่ายเป็นค่าจัดซื้อ จ้างทำซึ่งวัสดุอุปกรณ์</t>
  </si>
  <si>
    <t>คอมพิวเตอร์ เช่น หมึก หัวพิมพ์ โปรแกรม</t>
  </si>
  <si>
    <t>แผ่นดิสก์ เมาส์ และวัสดุอื่น ๆ ที่เกี่ยวข้อง</t>
  </si>
  <si>
    <t xml:space="preserve"> - ค่าไฟฟ้า</t>
  </si>
  <si>
    <t>เพื่อจ่ายเป็นค่าไฟฟ้าสำหรับที่ทำการ อาคาร</t>
  </si>
  <si>
    <t>และสิ่งปลูกสร้างอื่นที่อยู่ในการควบคุมของ</t>
  </si>
  <si>
    <t>องค์การบริหารส่วนตำบล</t>
  </si>
  <si>
    <t xml:space="preserve"> - ค่าน้ำประปา  ค่าน้ำบาดาล</t>
  </si>
  <si>
    <t>เพื่อจ่ายเป็นค่าน้ำประปาสำหรับที่ทำการ</t>
  </si>
  <si>
    <t>อาคาร และสิ่งปลูกสร้างอื่นที่อยู่ในการควบคุม</t>
  </si>
  <si>
    <t>ขององค์การบริหารส่วนตำบล</t>
  </si>
  <si>
    <t xml:space="preserve"> - ค่าโทรศัพท์</t>
  </si>
  <si>
    <t>เพื่อจ่ายเป็นค่าโทรศัพท์ประจำที่ทำการ และ</t>
  </si>
  <si>
    <t>โทรศัพท์มือถือ ขององค์การบริหารส่วนตำบล</t>
  </si>
  <si>
    <t xml:space="preserve"> - ค่าบริการไปรษณีย์</t>
  </si>
  <si>
    <t xml:space="preserve">เพื่อจ่ายเป็นค่าไปรษณีย์ โทรเลข ธนาณัติ </t>
  </si>
  <si>
    <t>ดวงตราไปรษณ๊ยากร และอื่น ๆ ที่เกี่ยวข้อง</t>
  </si>
  <si>
    <t xml:space="preserve"> - ค่าบริการสื่อสารและโทรคมนาคม</t>
  </si>
  <si>
    <t>เพื่อจ่ายเป็นค่าบริการโทรคมนาคม ค่าเช่า-</t>
  </si>
  <si>
    <t>พื้นที่บริการ ค่าบริการอินเตอร์เน็ตความเร็วสูง</t>
  </si>
  <si>
    <t>ค่าจัดทำเว็บไซต์ ค่าโดเมนเนม ค่าบริการ-</t>
  </si>
  <si>
    <t>ปรับปรุงและสำรองข้อมูล รวมถึงบริการอื่น ๆ</t>
  </si>
  <si>
    <t>ค่าครุภัณฑ์</t>
  </si>
  <si>
    <t xml:space="preserve"> - ตู้เหล็กเก็บเอกสารบานเลื่อน</t>
  </si>
  <si>
    <t>เพื่อจ่ายเป็นค่าจัดซื้อตู้เหล็กเก็บเอกสาร</t>
  </si>
  <si>
    <t>แบบกระจกใส 3 ชั้น</t>
  </si>
  <si>
    <t>บานเลื่อน แบบกระจกใส 3 ชั้น ขนาด 4 ฟุต</t>
  </si>
  <si>
    <t>จำนวน 1 หลัง ๆ ละ 3,200 บาท</t>
  </si>
  <si>
    <t xml:space="preserve"> - รถจักรยานยนต์</t>
  </si>
  <si>
    <t xml:space="preserve">เพื่อจ่ายเป็นค่าจัดซื้อรถจักรยานยนต์ </t>
  </si>
  <si>
    <t>ขนาด 120 ซีซี  จำนวน 1 คัน</t>
  </si>
  <si>
    <t>คันละ 56,000 บาท</t>
  </si>
  <si>
    <t xml:space="preserve"> - รถบรรทุก (ดีเซล) </t>
  </si>
  <si>
    <t>เพื่อจ่ายเป็นค่าจัดซื้อรถบรรทุก (ดีเซล)</t>
  </si>
  <si>
    <t>ขนาด 1 ตัน จำนวน 1 คัน ๆ ละ</t>
  </si>
  <si>
    <t>868,000 บาท</t>
  </si>
  <si>
    <t xml:space="preserve"> - เครื่องพิมพ์ Multifunction</t>
  </si>
  <si>
    <t xml:space="preserve">เพื่อจ่ายเป็นค่าจัดซื้อเครื่องพิมพ์ </t>
  </si>
  <si>
    <t>แบบฉีดหมึก</t>
  </si>
  <si>
    <t>Multifunction แบบฉีดหมึก พร้อมติดตั้ง</t>
  </si>
  <si>
    <t>ถังหมึกพิมพ์ (Ink Tank Printer)</t>
  </si>
  <si>
    <t>จำนวน 1 เครื่อง ๆ ละ 8,000 บาท</t>
  </si>
  <si>
    <t xml:space="preserve"> - เครื่องพิมพ์เลเซอร์ หรือ LED ขาวดำ</t>
  </si>
  <si>
    <t>เพื่อจ่ายเป็นค่าจัดซื้อเครื่องพิมพ์เลเซอร์</t>
  </si>
  <si>
    <t>ชนิด Network</t>
  </si>
  <si>
    <t>หรือ LED ขาวดำ ชนิด Network แบบที่ 1</t>
  </si>
  <si>
    <t xml:space="preserve">(28 หน้า/นาที) จำนวน 2 เครื่อง ๆ ละ </t>
  </si>
  <si>
    <t>8,900 บาท</t>
  </si>
  <si>
    <t xml:space="preserve"> - ตู้เหล็กแบบ 2 บาน</t>
  </si>
  <si>
    <t>เพื่อจ่ายเป็นค่าจัดซื้อตู้เหล็กแบบ 2 บาน</t>
  </si>
  <si>
    <t>จำนวน 2 หลัง ๆ ละ 5,500 บาท</t>
  </si>
  <si>
    <t xml:space="preserve"> - ตู้เหล็ก 3 ลิ้นชัก</t>
  </si>
  <si>
    <t>เพื่อจ่ายเป็นค่าจัดซื้อตู้เหล็ก แบบ 3 ลิ้นชัก</t>
  </si>
  <si>
    <t>จำนวน 2 หลัง ๆ ละ 5,000 บาท</t>
  </si>
  <si>
    <t>ค่าจ้างองค์กรหรือสถาบันที่เป็นกลาง</t>
  </si>
  <si>
    <t>เพื่อจ่ายเป็นค่าดำเนินการสำรวจความ</t>
  </si>
  <si>
    <t>เพื่อเป็นผู้ดำเนินการสำรวจความ</t>
  </si>
  <si>
    <t>พึงพอใจของผู้รับบริการจาก อบต. และนำ</t>
  </si>
  <si>
    <t>พึงพอใจของผู้รับบริการ</t>
  </si>
  <si>
    <t>ข้อมูลที่ได้รับ ไปปรับปรุงพัฒนาระบบ</t>
  </si>
  <si>
    <t>การทำงานให้มีประสิทธิภาพยิ่งขึ้น</t>
  </si>
  <si>
    <t>โครงการจัดทำแผนที่ภาษีและทะเบียน</t>
  </si>
  <si>
    <t>เพื่อจ่ายเป็นค่าใช้จ่ายในการดำเนินโครงการ</t>
  </si>
  <si>
    <t>ทรัพย์สินเพื่อรองรับการจัดเก็บภาษีที่ดิน</t>
  </si>
  <si>
    <t>จัดทำแผนที่ภาษีและทะเบียนทรัพย์สิน</t>
  </si>
  <si>
    <t>และสิ่งปลูกสร้าง</t>
  </si>
  <si>
    <t>เพื่อรองรับการจัดเก็บภาษีที่ดินและสิ่ง</t>
  </si>
  <si>
    <t>ปลูกสร้าง เช่น ค่าจ้างเหมาบริกการบุคคลฯ</t>
  </si>
  <si>
    <t>ค่าวัสดุและอุปกรณ์ต่าง ๆ</t>
  </si>
  <si>
    <t>ยุทธศาสตร์จังหวัดที่ 4 พัฒนาสังคมคุณภาพที่ทั่วถึงและยั่งยืนเพื่อสู่การเป็นเมืองน่าอยู่</t>
  </si>
  <si>
    <t>ยุทธศาสตร์การพัฒนาของ อปท. ในเขตจังหวัดที่ 9 ด้านการรักษาความปลอดภัยในชีวิตและทรัพย์สิน</t>
  </si>
  <si>
    <t>ยุทธศาสตร์ของ อบต. ที่ 2 ยุทธศาสตร์ด้านสังคมและคุณภาพชีวิต</t>
  </si>
  <si>
    <t>แผนงานการรักษาความสงบภายใน</t>
  </si>
  <si>
    <t>เงินเดือน ค่าตอบแทนพนักงาน  ลูกจ้าง</t>
  </si>
  <si>
    <t>สวัสดิการต่าง ๆ และเงินประโยชน์</t>
  </si>
  <si>
    <t>พนักงานส่วนตำบลและลูกจ้าง</t>
  </si>
  <si>
    <t>ตอบแทนอื่นสำหรับพนักงานส่วน-</t>
  </si>
  <si>
    <t>ตำบล (โบนัส)</t>
  </si>
  <si>
    <t>โครงการฝึกทบทวนอาสาสมัคร</t>
  </si>
  <si>
    <t>เพื่อจ่ายเป็นค่าใช้จ่ายในการดำเนิน</t>
  </si>
  <si>
    <t>ป้องกันภัยฝ่ายพลเรือน (อปพร.)</t>
  </si>
  <si>
    <t>โครงการฝึกทบทวน อปพร. ของ อบต.</t>
  </si>
  <si>
    <t>เช่น ค่าอาหารว่างและเครื่องดื่ม อาหาร-.</t>
  </si>
  <si>
    <t>กลางวัน ค่าสมนาคุณวิทยากร ค่าวัสดุ ฯลฯ</t>
  </si>
  <si>
    <t>ค่าป่วยการชดเชยการงานหรือเวลาที่เสียไป</t>
  </si>
  <si>
    <t>เพื่อจ่ายเป็นค่าป่วยการชดเชยการงานหรือ</t>
  </si>
  <si>
    <t>ศูนย์ อปพร.</t>
  </si>
  <si>
    <t>เพื่อสนับสนุนการปฏิบัติหน้าที่ในการ</t>
  </si>
  <si>
    <t>เวลาที่เสียไปเพื่อสนับสนุนการปฏิบัติหน้าที่</t>
  </si>
  <si>
    <t>ป้องกันและบรรเทาสาธารณภัย</t>
  </si>
  <si>
    <t>ในการป้องกันและบรรเทาสาธารณภัยให้แก่</t>
  </si>
  <si>
    <t>อปพร.</t>
  </si>
  <si>
    <t>โครงการป้องกันและลดอุบัติเหตุทาง</t>
  </si>
  <si>
    <t>เพื่อเป็นค่าใช้จ่ายในการดำเนินโครงการฯ</t>
  </si>
  <si>
    <t>ถนนในช่วงเทศกาลปีใหม่</t>
  </si>
  <si>
    <t>เช่น ค่าวัสดุ อุปกรณ์ไฟฟ้า ค่าป้ายประชา-</t>
  </si>
  <si>
    <t>สัมพันธ์ และค่าใช้จ่ายอื่นที่เกี่ยวข้อง</t>
  </si>
  <si>
    <t>ถนนในช่วงเทศกาลสงกรานต์</t>
  </si>
  <si>
    <t>เพื่อจ่ายเป็นค่าวัสดุก่อสร้าง เช่น ไม้ ท่อ ปูน-</t>
  </si>
  <si>
    <t xml:space="preserve"> - วัสดุก่อสร้าง</t>
  </si>
  <si>
    <t>ทราย กระเบื้อง สังกะสี ตะปู ตลับเมตร ฯลฯ</t>
  </si>
  <si>
    <t xml:space="preserve"> - วัสดุเครื่องแต่งกาย</t>
  </si>
  <si>
    <t>เพื่อจ่ายเป็นค่าวัสดุเครื่องแต่งกาย เช่น</t>
  </si>
  <si>
    <t>เครื่องแต่งกายของ จนท.ประจำศูนย์ อปพร.</t>
  </si>
  <si>
    <t xml:space="preserve">ชุดดับเพลิง เสื้อ กางเกง เข็มขัด หมวก </t>
  </si>
  <si>
    <t>รองเท้า เสื้อยืด ชุดผจญเพลิง ฯลฯ</t>
  </si>
  <si>
    <t xml:space="preserve"> - วัสดุเครื่องดับเพลิง</t>
  </si>
  <si>
    <t>เพื่อจ่ายเป็นค่าวัสดุเครื่องดับเพลิง เช่น</t>
  </si>
  <si>
    <t>เครื่องดับเพลิงเคมี  ค่าจ้างเติมน้ำยาเคมี-</t>
  </si>
  <si>
    <t>ในเครื่องดับเพลิง ฯลฯ</t>
  </si>
  <si>
    <t>ยุทธศาสตร์จังหวัดที่ 4 พัฒนาสังคมคุณภาพที่ทั่วถึงและยั่งยืนเพื่อสู่การเป็นเมืองที่น่าอยู่</t>
  </si>
  <si>
    <t>ยุทธศาสตร์การพัฒนาของ อปท. ในเขตจังหวัดที่ 2 ด้านการพัฒนาการศึกษา</t>
  </si>
  <si>
    <t>ยุทธศาสตร์ของ อบต. ที่ 3 ยุทธศาสตร์ด้านการศึกา ศาสนา ประเพณีและวัฒนธรรม</t>
  </si>
  <si>
    <t>แผนงานการศึกษา</t>
  </si>
  <si>
    <t>กองการ</t>
  </si>
  <si>
    <t>สวัสดิการต่าง ๆ และเงินประโยชน์ตอบ</t>
  </si>
  <si>
    <t>ศึกษาฯ</t>
  </si>
  <si>
    <t>แทนอื่นสำหรับพนักงานส่วนตำบล (โบนัส)</t>
  </si>
  <si>
    <t>ค่าจ้างผู้ดูแลเด็กประจำศูนย์พัฒนาเด็กเล็ก</t>
  </si>
  <si>
    <t>ค่าจ้างถ่ายเอกสาร ค่าจ้างเย็บหนังสือ หรือ</t>
  </si>
  <si>
    <t>เข้าปกหนังสือ ค่าระวางบรรทุก ฯลฯ</t>
  </si>
  <si>
    <t>โครงการสนับสนุนค่าใช้จ่ายการบริหาร</t>
  </si>
  <si>
    <t>สถานศึกษา</t>
  </si>
  <si>
    <t>เพื่อจ่ายเป็นค่าอาหารกลางวันสำหรับเด็กเล็ก</t>
  </si>
  <si>
    <t xml:space="preserve"> - ค่าอาหารกลางวันสำหรับเด็กเล็ก (ศพด.)</t>
  </si>
  <si>
    <t>ใน ศพด. จำนวน 35 คน ๆ ละ 20 บาท</t>
  </si>
  <si>
    <t>ศพด.</t>
  </si>
  <si>
    <t>รวม 245 วัน</t>
  </si>
  <si>
    <t xml:space="preserve"> - ค่าจัดการเรียนการสอน (ค่าเงินรายหัว</t>
  </si>
  <si>
    <t>เพื่อจ่ายเป็นค่าใช้จ่ายในการจัดการเรียน</t>
  </si>
  <si>
    <t xml:space="preserve">นักเรียน) (ศพด.) </t>
  </si>
  <si>
    <t>การสอน สำหรับเด็กเล็ก (อายุ 2-5 ปี) ใน</t>
  </si>
  <si>
    <t>ศพด. จำนวน 35 คน ๆ ละ 1,700 บาท/ปี</t>
  </si>
  <si>
    <t>เช่น การจัดหาสื่อการเรียนการสอน ฯลฯ</t>
  </si>
  <si>
    <t xml:space="preserve"> - ค่าหนังสือเรียน (ศพด.)</t>
  </si>
  <si>
    <t xml:space="preserve">เพื่อจ่ายเป็นค่าหนังสือเรียนสำหรับเด็กเล็ก </t>
  </si>
  <si>
    <t xml:space="preserve">(อายุ 3-5 ปี) จำนวน 35 คน ๆ ละ 200 </t>
  </si>
  <si>
    <t>บาท/ปี</t>
  </si>
  <si>
    <t xml:space="preserve"> - ค่าอุปกรณ์การเรียน (ศพด.)</t>
  </si>
  <si>
    <t>เพื่อจ่ะยเป็นค่าอุปกรณ์การเรียนสำหรับ</t>
  </si>
  <si>
    <t>เด็กเล็ก (อายุ 3-5 ปี) จำนวน 35 คน</t>
  </si>
  <si>
    <t>คนละ 200 บาท/ปี</t>
  </si>
  <si>
    <t xml:space="preserve"> - ค่าเครื่องแบบนักเรียน (ศพด.)</t>
  </si>
  <si>
    <t>เพื่อจ่ายเป็นค่าเครื่องแบบนักเรียนสำหรับ</t>
  </si>
  <si>
    <t>คนละ 300 บาท/ปี</t>
  </si>
  <si>
    <t xml:space="preserve"> - ค่ากิจกรรมพัฒนาผู้เรียน (ศพด.)</t>
  </si>
  <si>
    <t>เพื่อจ่ายเป็นค่ากิจกรรมพัฒนาผู้เรียนสำหรับ</t>
  </si>
  <si>
    <t>คนละ 430 บาท/ปี</t>
  </si>
  <si>
    <t>หลอดไฟฟ้า ปลั๊กไฟ สายไฟฟ้า ไมโครโฟน</t>
  </si>
  <si>
    <t>แบตเตอรี่วิทยุสื่อสาร ฯลฯ</t>
  </si>
  <si>
    <t>พื้นที่บริการ ค่าบริการอินเตอร์เน็ต</t>
  </si>
  <si>
    <t>เพื่อจ่ายเป็นค่าวัสดุงานบ้านงานครัว</t>
  </si>
  <si>
    <t>ของกองการศึกษาฯ และ ศพด. เช่น</t>
  </si>
  <si>
    <t>จาน แก้ว ช้อน ถาดหลุม กระติกน้ำ ไม้ถูพื้น</t>
  </si>
  <si>
    <t xml:space="preserve"> ไม้กวาด เครื่องนอนสำหรับเด็กเล็ก ฯลฯ</t>
  </si>
  <si>
    <t xml:space="preserve"> - ค่าวัสดุก่อสร้าง</t>
  </si>
  <si>
    <t>เพื่อจ่ายเป็นค่าวัสดุก่อสร้าง เช่น ไม้  ท่อ</t>
  </si>
  <si>
    <t>ปูนซีเมนต์ กระเบื้อง จอบ เสียม ฯลฯ</t>
  </si>
  <si>
    <t xml:space="preserve"> - ค่าวัสดุการเกษตร</t>
  </si>
  <si>
    <t>เพื่อจ่ายเป็นค่าวัสดุการเกษตร เช่น พันธุ์พืช</t>
  </si>
  <si>
    <t>ดิน ปุ๋ย มีด จอบ เสียม  ฯลฯ</t>
  </si>
  <si>
    <t>เช่น วารสาร แผ่นพับ ป้ายไวนิล สี ฯลฯ</t>
  </si>
  <si>
    <t>แผ่นดิสก์ เมาส์ ฯลฯ</t>
  </si>
  <si>
    <t>ค่าวัสดุการศึกษา</t>
  </si>
  <si>
    <t>เพื่อจ่ายเป็นค่าจัดซื้อวัสดุการศึกษา เช่น</t>
  </si>
  <si>
    <t>ศูนย์พัฒนา</t>
  </si>
  <si>
    <t>แบบฝึกประสบการณ์ แบบเรียนต่าง ๆ หุ่น</t>
  </si>
  <si>
    <t>เด็กเล็ก</t>
  </si>
  <si>
    <t>สื่อการเรียนการสอนต่าง ๆ เบาะยูโด ฯลฯ</t>
  </si>
  <si>
    <t>ค่าอาหารเสริม (นม)</t>
  </si>
  <si>
    <t>เพื่อจ่ายเป็นค่าอาหารเสริม (นม) สำหรับ</t>
  </si>
  <si>
    <t>เด็กเล็กศูนย์พัฒนาเด็กเล็กของ อบต. และ</t>
  </si>
  <si>
    <t>นักเรียนสังกัดสำนักคณะกรรมการศึกษา</t>
  </si>
  <si>
    <t>โรงเรียน</t>
  </si>
  <si>
    <t>ขั้นพื้นฐานในเขตองค์การบริหารส่วนตำบล</t>
  </si>
  <si>
    <t xml:space="preserve"> - ค่าเครื่องปรับอากาศแบบแยกส่วน</t>
  </si>
  <si>
    <t>เพื่อจ่ายเป็นค่าจัดซื้อเครื่องปรับอากาศ</t>
  </si>
  <si>
    <t>แบบแขวน</t>
  </si>
  <si>
    <t>แบบแยกส่วน แบบแขวน (ติดตั้งภายใน</t>
  </si>
  <si>
    <t>อาคาร ศพด.) จำนวน 5 เครื่อง ๆ ละ</t>
  </si>
  <si>
    <t>30,600 บาท</t>
  </si>
  <si>
    <t xml:space="preserve"> - ค่าจัดซื้อเครื่องคอมพิวเตอร์ All In One</t>
  </si>
  <si>
    <t>เพื่อจ่ายเป็นค่าจัดซื้อเครื่องคอมพิวเตอร์</t>
  </si>
  <si>
    <t>สำหรับงานสำนักงาน</t>
  </si>
  <si>
    <t>All In One สำหรับงานสำนักงาน จำนวน</t>
  </si>
  <si>
    <t>1 เครื่อง ๆ ละ 17,000 บาท</t>
  </si>
  <si>
    <t xml:space="preserve"> - ค่าจัดซื้อเครื่องพิมพ์ Multifunction</t>
  </si>
  <si>
    <t>เพื่อจ่ายเป็นค่าจัดซื้อเครื่องพิมพ์</t>
  </si>
  <si>
    <t>แบบฉีดหมึกพร้อมติดตั้งถังหมึกพิมพ์</t>
  </si>
  <si>
    <t>Multifunction  แบบฉีดหมึกพร้อมติดตั้ง</t>
  </si>
  <si>
    <t>จำนวน 1 เครื่อง</t>
  </si>
  <si>
    <t>โครงการจัดงานวันเด็กแห่งชาติ</t>
  </si>
  <si>
    <t>จัดงานวันเด็กแห่งชาติของ อบต. เช่น ค่าเช่า</t>
  </si>
  <si>
    <t>เวที ค่าเช่าเครื่องเสียง ค่าเช่าเต้นท์ ค่าป้ายฯ</t>
  </si>
  <si>
    <t>ค่าอาหารว่างและเครื่องดื่ม ค่าของรางวัลฯ</t>
  </si>
  <si>
    <t>และค่าใช้จ่ายอื่นที่เกี่ยวข้อง</t>
  </si>
  <si>
    <t>โครงการศึกษาแหล่งเรียนรู้นอก</t>
  </si>
  <si>
    <t>สถานที่ เพื่อเสริมสร้างประสบการณ์</t>
  </si>
  <si>
    <t>เช่น ค่าจ้างเหมายานพาหนะ ค่าบัตรผ่าน-</t>
  </si>
  <si>
    <t>สำหรับเด็กเล็ก ศพด.อบต.</t>
  </si>
  <si>
    <t>ประตู และค่าใช้จ่ายอื่นที่เกี่ยวข้อง</t>
  </si>
  <si>
    <t>อุดหนุนโครงการอาหารกลางวันให้</t>
  </si>
  <si>
    <t>เพื่อจ่ายเป็นค่าอาหารกลางวันสำหรับเด็ก</t>
  </si>
  <si>
    <t>รร.บ้านหนุก</t>
  </si>
  <si>
    <t>โรงเรียนในเขตพื้นที่รับผิดชอบ</t>
  </si>
  <si>
    <t>นักเรียนในโรงเรียนสังกัด สพฐ. ระดับชั้น</t>
  </si>
  <si>
    <t>รร.บ้าน-</t>
  </si>
  <si>
    <t>อนุบาล-ป.6 ในเขต อบต. จำนวน 383 คน</t>
  </si>
  <si>
    <t>หญ้าคาโนนแจง</t>
  </si>
  <si>
    <t>คนละ 20 บาท/วัน รวม 200 วัน</t>
  </si>
  <si>
    <t>รร.บ้านคู</t>
  </si>
  <si>
    <t>ในเขต อบต.</t>
  </si>
  <si>
    <t>หนองจาน</t>
  </si>
  <si>
    <t>ยุทธศาสตร์การพัฒนาของ อปท. ในเขตจังหวัดที่ 5 ด้านการพัฒนาสาธารณสุข</t>
  </si>
  <si>
    <t>แผนงานสาธารณสุข</t>
  </si>
  <si>
    <t>โครงการป้องกันและแก้ไข</t>
  </si>
  <si>
    <t>ปัญหายาเสพติด</t>
  </si>
  <si>
    <t>โดยฝึกอบรมให้ความรู้แก่ประชาชน เยาวชน</t>
  </si>
  <si>
    <t>เช่น ค่าอาหารว่างและเครื่องดื่ม ค่าอาหาร-</t>
  </si>
  <si>
    <t>กลางวัน ค่าสมนาคุณวิทยากร ค่าป้ายฯ</t>
  </si>
  <si>
    <t>ค่าวัสดุ อุปกรณ์ และค่าใช้จ่ายอื่นที่เกี่ยวข้อง</t>
  </si>
  <si>
    <t>ค่าจ้างเหมาในการสำรวจข้อมูลจำนวนสุนัข</t>
  </si>
  <si>
    <t>และแมว ฯ  ค่าจ้างฉีดพ่นหมอกควัน และ</t>
  </si>
  <si>
    <t>ค่าจ้างเหมาอื่นที่เกี่ยวข้อง</t>
  </si>
  <si>
    <t>วัสดุวิทยาศาสตร์หรือการแพทย์</t>
  </si>
  <si>
    <t>เพื่อจ่ายเป็นค่าวัสดุวิทยาศาสตร์หรือการ</t>
  </si>
  <si>
    <t>แพทย์ของ อบต. เช่น ยา เวชภัณฑ์ น้ำยา</t>
  </si>
  <si>
    <t>ต่าง ๆ วัสดุอุปกรณ์สำหรับการแพทย์และ</t>
  </si>
  <si>
    <t>ปฐมพยาบาล เคมีภัณฑ์ น้ำยาพ่นหมอกควัน</t>
  </si>
  <si>
    <t>กำจัดยุงลาย ทรายอะเบท ไซริงค์ เข็มฉีดยา</t>
  </si>
  <si>
    <t>ยาคุมกำเนิดสุนัขและแมว ฯลฯ</t>
  </si>
  <si>
    <t>โครงการควบคุมและป้องกัน</t>
  </si>
  <si>
    <t>ทุกหมู่บ้าน</t>
  </si>
  <si>
    <t>1-</t>
  </si>
  <si>
    <t>โรคไข้เลือดออก</t>
  </si>
  <si>
    <t>เช่น ค่าน้ำมันสำหรับฉีดพ่นหมอกควัน ค่าป้าย</t>
  </si>
  <si>
    <t>ค่าจ้างเหมาฉีดพ่นหมอกควัน และอื่น ๆ</t>
  </si>
  <si>
    <t>โครงการควบคุมและป้องกันโรคพิษสุนัขบ้า</t>
  </si>
  <si>
    <t>เพื่อสนองพระปณิธานศาสตราจารย์</t>
  </si>
  <si>
    <t>ดร.สมเด็จพระเจ้าลูกเธอเจ้าฟ้าจุฬาภรณ์ฯ</t>
  </si>
  <si>
    <t>เช่น ค่าวัคซันป้องกันโรคพิษสุนัขบ้า ค่าไซริงค์</t>
  </si>
  <si>
    <t>ค่าเข็มฉีดยา และค่าใช้จ่ายอื่นที่เกี่ยวข้อง</t>
  </si>
  <si>
    <t>เช่น เครื่องพ่นหมอกควัน และทรัพย์สินอื่น ๆ</t>
  </si>
  <si>
    <t xml:space="preserve"> - วัสดุไฟฟ้าและวิทยุ</t>
  </si>
  <si>
    <t>เพื่อจ่ายเป็นค่าวัสดุไฟฟ้าและวิทยุ เช่น</t>
  </si>
  <si>
    <t>แบตเตอรี่ ฟิวส์ สายไฟ ฯลฯ</t>
  </si>
  <si>
    <t xml:space="preserve"> - วัสดุเชื้อเพลิงและหล่อลื่น</t>
  </si>
  <si>
    <t>เพื่อจ่ายเป็นค่าวัสดุเชื้อเพลิงและหล่อลื่น</t>
  </si>
  <si>
    <t>สำหรับเครื่องพ่นหมอกควัน ฯลฯ</t>
  </si>
  <si>
    <t>โครงการตรวจสุขภาพเคลื่อนที่สมเด็จ-</t>
  </si>
  <si>
    <t xml:space="preserve"> 6 หมู่บ้าน</t>
  </si>
  <si>
    <t>พระเจ้าน้องนางเธอ เจ้าฟ้าจุฬาภรณ-</t>
  </si>
  <si>
    <t>ตรวจสุขภาพเคลื่อนที่สมเด็จพระเจ้าน้องนาง</t>
  </si>
  <si>
    <t>วลัยลักษณ์อัครราชกุมารีฯ</t>
  </si>
  <si>
    <t>เธอ เจ้าฟ้าจุฬาภรณวลัยลักษณ์อัครราชกุมารีฯ</t>
  </si>
  <si>
    <t>กลางวัน ค่าสมนาคุณวิทยากร ค่าป้าย ฯลฯ</t>
  </si>
  <si>
    <t>โครงการฝึกอบรมและศึกษาดูงาน</t>
  </si>
  <si>
    <t>การบริหารจัดการธนาคารขยะชุมชน</t>
  </si>
  <si>
    <t>กลางวัน และค่าใช้จ่ายอื่นที่เกี่ยวข้อง</t>
  </si>
  <si>
    <t>โครงการส่งเสริมโภชนาการและสุขภาพ</t>
  </si>
  <si>
    <t>3 หมู่บ้าน</t>
  </si>
  <si>
    <t>อนามัยแม่และเด็ก ของสมเด็จพระกนิษฐา</t>
  </si>
  <si>
    <t>ส่งเสริมโภชนาการและสุขภาพอนามัยแม่</t>
  </si>
  <si>
    <t>ธิราชเจ้า กรมสมเด็จพระเทพรัตนราชสุดาฯ</t>
  </si>
  <si>
    <t>และเด็ก ของสมเด็จพระกนิษฐาธิราชเจ้า</t>
  </si>
  <si>
    <t>กรมสมเด็จพระเทพรัตนราชสุดาฯ เช่น</t>
  </si>
  <si>
    <t>ค่าอาหารว่างและเครื่องดื่ม ค่าอาหาร-</t>
  </si>
  <si>
    <t>โครงการสืบสานพระราชปณิธานสมเด็จย่า</t>
  </si>
  <si>
    <t>6 หมู่บ้าน</t>
  </si>
  <si>
    <t>ต้านภัยมะเร็งเต้านม</t>
  </si>
  <si>
    <t>สืบสานพระราชปณิธานสมเด็จย่า ต้านภัย</t>
  </si>
  <si>
    <t>มะเร็งเต้านม เช่น ค่าอาหรว่างและเครื่องดื่ม</t>
  </si>
  <si>
    <t>ค่าอาหารกลางวันและค่าใช้จ่ายอื่นที่เกี่ยวข้อง</t>
  </si>
  <si>
    <t>แผนงานสังคมสงเคราะห์</t>
  </si>
  <si>
    <t>โครงการพัฒนาฟื้นฟูสมรรถภาพสำหรับ</t>
  </si>
  <si>
    <t>ผู้พิการ</t>
  </si>
  <si>
    <t>โดยการฝึกอบรมให้ความรู้แก่ผู้พิการ เช่น</t>
  </si>
  <si>
    <t>กลางวัน ค่าสมนาคุณวิทยากร  ค่าป้ายฯ</t>
  </si>
  <si>
    <t>ยุทธศาสตร์จังหวัดที่ 2 พัฒนาระบบโลจิสติกส์และการค้า เพื่อเป็นศูนย์กลางความเจริญของภาคอีสานและรองรับประชาคมเศรษฐกิจอาเซียน</t>
  </si>
  <si>
    <t>ยุทธศาสตร์การพัฒนาของ อปท. ในเขตจังหวัดที่ 6 ด้านการพัฒนาโครงสร้างพื้นฐาน</t>
  </si>
  <si>
    <t>ยุทธศาสตร์ของ อบต. ที่ 1 ยุทธศาสตร์การพัฒนาด้านโครงสร้างพื้นฐาน</t>
  </si>
  <si>
    <t>แผนงานเคหะและชุมชน</t>
  </si>
  <si>
    <t>กองช่าง</t>
  </si>
  <si>
    <t>พนักงานส่วนตำบลและลูกจ้าง  และคณะ-</t>
  </si>
  <si>
    <t>กรรมการดำเนินการซื้อหรือการจ้าง  คณะ-</t>
  </si>
  <si>
    <t>กรรมการตรวจการจ้างและผู้ควบคุมงาน</t>
  </si>
  <si>
    <t>ก่อสร้าง</t>
  </si>
  <si>
    <t>ค่าจ้างถ่ายเอกสาร ค่าจ้างเย็บหนังสือหรือ</t>
  </si>
  <si>
    <t>เข้าปกหนังสือ ค่าระวางบรรทุก ค่าเช่า-</t>
  </si>
  <si>
    <t>ทรัพย์สิน และอื่น ๆ ที่เกี่ยวข้อง</t>
  </si>
  <si>
    <t>งานสำรวจ ออกแบบ งานควบคุมการก่อสร้าง</t>
  </si>
  <si>
    <t>และค่าจ้างเหมาบริการอื่นที่เกี่ยวข้อง</t>
  </si>
  <si>
    <t>ค่าใช้จ่ายในการรังวัดที่/ทางสาธารณ-</t>
  </si>
  <si>
    <t>เพื่อจ่ายเป็นค่าใช้จ่ายในการรังวัดที่/ทาง</t>
  </si>
  <si>
    <t xml:space="preserve">ประโยชน์/ตรวจสอบแนวเขต </t>
  </si>
  <si>
    <t>สาธารณประโยชน์/ตรวจสอบแนวเขต ในเขต</t>
  </si>
  <si>
    <t>ในเขต อบต.ขามสะแกแสง</t>
  </si>
  <si>
    <t xml:space="preserve">อบต. เพื่อจัดทำหนังสือสำหรับที่หลวง(นสล.) </t>
  </si>
  <si>
    <t>และค่าใช้จ่ายอื่น ๆ ที่เกี่ยวข้อง</t>
  </si>
  <si>
    <t xml:space="preserve"> - เพื่อจ่ายเป็นค่าบำรุงรักษาหรือซ่อมแซม</t>
  </si>
  <si>
    <t>ทรัพย์สินประเภทวัสดุ ครุภัณฑ์ ที่ดินและ</t>
  </si>
  <si>
    <t>สิ่งก่อสร้างของ อบต. เช่น กล้องวัดระดับ</t>
  </si>
  <si>
    <t>ไฟฟ้า ถนน และอื่น ๆ ที่เกี่ยวข้อง</t>
  </si>
  <si>
    <t xml:space="preserve"> - วัสดุสำนักงาน</t>
  </si>
  <si>
    <t>เพื่อจ่ายเป็นค่าซื้อวัสดุก่อสร้าง เช่น ไม้  ท่อ</t>
  </si>
  <si>
    <t>ปูนซีเมนต์  กระเบื้อง  สังกะสี  ตะปู  หินคลุก</t>
  </si>
  <si>
    <t>ตลับเมตร  ยางมะตอยสำเร็จรูป ฯลฯ</t>
  </si>
  <si>
    <t xml:space="preserve"> - วัสดุยานพาหนะและขนส่ง</t>
  </si>
  <si>
    <t>สำหรับรถกระเช้า และรถจักรยานยนต์</t>
  </si>
  <si>
    <t>สำหรับรถกระเช้า รถจักรยานยนต์</t>
  </si>
  <si>
    <t>เลื่อยโซ่ยนต์ ฯลฯ</t>
  </si>
  <si>
    <t>สำหรับรถยนต์ เครื่องจักรกล และอื่น ๆ ที่</t>
  </si>
  <si>
    <t>อบต. ขอรับการสนับสนุนจากหน่วยงานอื่น</t>
  </si>
  <si>
    <t>เพื่อมาปฏิบัติงานในพื้นที่ อบต.</t>
  </si>
  <si>
    <t xml:space="preserve"> - วัสดุการเกษตร</t>
  </si>
  <si>
    <t>ดิน ปุ๋ย มีด จอบ เสียม ฯลฯ</t>
  </si>
  <si>
    <t xml:space="preserve"> - วัสดุคอมพิวเตอร์</t>
  </si>
  <si>
    <t>แผ่นดิสก์ เมาส์ แผ่นซีดี ฯลฯ</t>
  </si>
  <si>
    <t>ค่าไฟฟ้า</t>
  </si>
  <si>
    <t>เพื่อจ่ายเป็นค่าไฟฟ้าสำหรับที่ทำการ ค่า</t>
  </si>
  <si>
    <t>ไฟฟ้าสาธารณะส่วนที่เกินสิทธิ์ และสิ่งปลูก</t>
  </si>
  <si>
    <t>สร้างอื่นที่อยู่ในการควบคุมของ อบต.</t>
  </si>
  <si>
    <t>ค่าบริการไปรษณีย์</t>
  </si>
  <si>
    <t>เพื่อจ่ายเป็นค่าไปรษณีย์ ธนาณัติ ดวงตรา-</t>
  </si>
  <si>
    <t>ไปรษณ๊ยากร และอื่น ๆ ที่เกี่ยวข้อง</t>
  </si>
  <si>
    <t>ค่าบริการสื่อสารและโทรคมนาคม</t>
  </si>
  <si>
    <t>เพื่อจ่ายเป็นค่าบริการสื่อสารโทรคมนาคม</t>
  </si>
  <si>
    <t>เช่น ค่าโทรภาพ ค่าวิทยุสื่อสาร ค่าใช้จ่าย</t>
  </si>
  <si>
    <t>เกี่ยวกับการใช้ระบบอินเทอร์เน็ต ค่าบริการ</t>
  </si>
  <si>
    <t>ปรับปรุงและสำรองข้อมูล ค่าโดเมนเนม ฯลฯ</t>
  </si>
  <si>
    <t xml:space="preserve"> - ค่าจัดซื้อตู้เหล็ก แบบ 2 บาน</t>
  </si>
  <si>
    <t>เพื่อจ่ายเป็นค่าจัดซื้อตู้เหล็ก แบบ 2 บาน</t>
  </si>
  <si>
    <t xml:space="preserve"> - ค่าจัดซื้อเทปวัดระยะ</t>
  </si>
  <si>
    <t>เพื่อจ่ายเป็นค่าจัดซื้อเทปวัดระยะทาง</t>
  </si>
  <si>
    <t>จำนวน 2 อัน ๆ ละ 5,000 บาท</t>
  </si>
  <si>
    <t xml:space="preserve"> - ค่าจัดซื้อไม้สต๊าฟ</t>
  </si>
  <si>
    <t>เพื่อจ่ายเป็นค่าจัดซื้อไม้สต๊าฟอลูมิเนียม</t>
  </si>
  <si>
    <t>แบบชัก จำนวน 1 ชุด ๆ ละ 5,000 บาท</t>
  </si>
  <si>
    <t>Multifunction แบบฉีดหมึกพร้อมติดตั้ง</t>
  </si>
  <si>
    <t>ถังหมึกพิมพ์ (Ink Tank Printer) จำนวน</t>
  </si>
  <si>
    <t>1 เครื่อง ๆ ละ 8,000 บาท</t>
  </si>
  <si>
    <t xml:space="preserve"> - ค่าจัดซื้อเครื่องพิมพ์แบบฉีดหมึก</t>
  </si>
  <si>
    <t>เพื่อจ่ายเป็นค่าจัดซื้อเครื่องพิมพ์แบบฉีดหมึก</t>
  </si>
  <si>
    <t xml:space="preserve">(Inkjet Printer) </t>
  </si>
  <si>
    <t>(Inkjet Printer)  สำหรับกระดาษขนาด A3</t>
  </si>
  <si>
    <t>จำนวน 1 เครื่อง ๆ ละ 6,300 บาท</t>
  </si>
  <si>
    <t>โครงการก่อสร้างถนนคอนกรีตเสริมเหล็ก</t>
  </si>
  <si>
    <t xml:space="preserve"> - เริ่มจากจุดสิ้นสุดโครงการช่วงที่ 1</t>
  </si>
  <si>
    <t>ขาม</t>
  </si>
  <si>
    <t>ภายในหมู่บ้านขาม หมู่ที่ 1</t>
  </si>
  <si>
    <t xml:space="preserve">ในข้อบัญญัติงบประมาณฯ ปี 2562 </t>
  </si>
  <si>
    <t>ไปทางทิศใต้ ถึงคลองระบายน้ำห้วยร่วม</t>
  </si>
  <si>
    <t xml:space="preserve">ขนาดกว้าง 4.00 ม. ยาว 59 ม. </t>
  </si>
  <si>
    <t>หนา 0.15 ม. หรือพื้นที่ก่อสร้างไม่น้อยกว่า</t>
  </si>
  <si>
    <t>236 ตร.ม. พร้อมลงไหล่ทางลูกรัง ขนาด</t>
  </si>
  <si>
    <t>กว้าง 0.50 ม. หนา 0.15 ม. ทั้งสองข้าง</t>
  </si>
  <si>
    <t>โครงการก่อสร้างถนนหินคลุกบดอัดแน่น</t>
  </si>
  <si>
    <t xml:space="preserve"> - เริ่มจากข้างบ้านเลขที่ 371 บ้านนายวิสูตร</t>
  </si>
  <si>
    <t>สะแกราษฎร์</t>
  </si>
  <si>
    <t>ภายในหมู่บ้านสะแกราษฎร์ หมู่ที่ 3</t>
  </si>
  <si>
    <t xml:space="preserve">ยอดอาหาร ไปทางทิศตะวันออก ขนาดกว้าง </t>
  </si>
  <si>
    <t>2.50 ม. ยาว 440 ม.หนา 0.15 ม. หรือพื้นที่</t>
  </si>
  <si>
    <t>ก่อสร้างไม่น้อยกว่า 1,100 ตร.ม. เกลี่ยตกแต่ง</t>
  </si>
  <si>
    <t>ให้เรียบร้อยพร้อมบดอัดแน่น</t>
  </si>
  <si>
    <t>โครงการก่อสร้างรางระบายน้ำ คสล.</t>
  </si>
  <si>
    <t xml:space="preserve"> - เริ่มจากข้างศาลาพ่อทอง แม่ทิม </t>
  </si>
  <si>
    <t>หนุก</t>
  </si>
  <si>
    <t>ภายในหมู่บ้านหนุก หมู่ที่ 4</t>
  </si>
  <si>
    <t xml:space="preserve">มุ่งพูนกลาง ไปทางทิศเหนือ ชนิด ก-30 </t>
  </si>
  <si>
    <t xml:space="preserve">ขนาดกว้าง 0.30 เมตร  ยาว 72 เมตร </t>
  </si>
  <si>
    <t>ลึก 0.30 เมตร</t>
  </si>
  <si>
    <t xml:space="preserve"> - เริ่มจากจุดสิ้นสุดโครงการในข้อบัญญัติ</t>
  </si>
  <si>
    <t>นามาบ</t>
  </si>
  <si>
    <t>ภายในหมู่บ้านนามาบ หมู่ที่ 5</t>
  </si>
  <si>
    <t>งบประมาณฯ ปี 2562 ไปทางทิศใต้</t>
  </si>
  <si>
    <t>ขนาดกว้าง 4.00 ม. ยาว 95.00 เมตร</t>
  </si>
  <si>
    <t>380 ตร.ม. พร้อมลงไหล่ทางลูกรัง ขนาด</t>
  </si>
  <si>
    <t xml:space="preserve"> - เริ่มจากสามแยกข้างวัดบ้านหนุกด้านทิศใต้</t>
  </si>
  <si>
    <t>ด่านช้าง</t>
  </si>
  <si>
    <t>ภายในหมู่บ้านด่านช้าง หมู่ที่ 6</t>
  </si>
  <si>
    <t>(ถนนเรียบเหมืองวัดบ้านหนุก) ไปทางทิศ</t>
  </si>
  <si>
    <t>เหนือ ขนาดกว้าง 3.00 ม. ยาว 350 ม.</t>
  </si>
  <si>
    <t>1,050 ม. เกลี่ยตกแต่งให้เรียบร้อย</t>
  </si>
  <si>
    <t>พร้อมบดอัดแน่น</t>
  </si>
  <si>
    <t xml:space="preserve"> - เริ่มจากข้างสระน้ำโคกหนองตะคร้อ ไปทาง</t>
  </si>
  <si>
    <t>โนนหญ้าคา</t>
  </si>
  <si>
    <t>ภายในหมู่บ้านโนนหญ้าคา หมู่ที่ 7</t>
  </si>
  <si>
    <t>ทิศตะวันตก ถึงสามแยกที่สาธารณประโยชน์</t>
  </si>
  <si>
    <t>ของหมู่บ้าน ขนาดกว้าง 4.00 ม. ยาว</t>
  </si>
  <si>
    <t>400 ม. หนา 0.15 ม. หรือพื้นที่ก่อสร้าง</t>
  </si>
  <si>
    <t>ไม่น้อยกว่า 1,600 ตร.ม. เกลี่ยตกแต่ง</t>
  </si>
  <si>
    <t>ห้วยฉลุง</t>
  </si>
  <si>
    <t>ภายในหมู่บ้านห้วยฉลุง หมู่ที่ 8</t>
  </si>
  <si>
    <t>ขนาดกว้าง 3.5 ม. ยาว 400 ม. หนาเฉลี่ย</t>
  </si>
  <si>
    <t>0.15 ม. หรือพื้นที่ก่อสร้างไม่น้อยกว่า</t>
  </si>
  <si>
    <t>1,400 ตร.ม. เกลี่ยตกแต่งให้เรียบร้อย</t>
  </si>
  <si>
    <t>คู</t>
  </si>
  <si>
    <t>ภายในหมู่บ้านคู หมู่ที่ 9</t>
  </si>
  <si>
    <t>ถึงสามแยกถนนลูกรัง (ลำคลองสาธารณะ)</t>
  </si>
  <si>
    <t>ขนาดกว้าง 4.00 ม. ยาว 352 ม.</t>
  </si>
  <si>
    <t>1,408 ตร.ม. เกลี่ยตกแต่งให้เรียบร้อย</t>
  </si>
  <si>
    <t xml:space="preserve"> - เริ่มจากข้างบ้านเลขที่ 71 บ้านนายแสง </t>
  </si>
  <si>
    <t>บุละกอ</t>
  </si>
  <si>
    <t>ภายในหมู่บ้านบุละกอ หมู่ที่ 10</t>
  </si>
  <si>
    <t>หวังกลุ่มกลาง ไปทางทิศใต้  ขนาดกว้าง 3.50 ม.</t>
  </si>
  <si>
    <t>ยาว 320 ม. หนาเฉลี่ย 0.15 ม. หรือพื้นที่</t>
  </si>
  <si>
    <t>ก่อสร้างไม่น้อยกว่า 1,120 ตร.ม. เกลี่ยตกแต่ง</t>
  </si>
  <si>
    <t>ภายในหมู่บ้านหนองจาน หมู่ที่ 11</t>
  </si>
  <si>
    <t>งบประมาณฯ ปี 2562 ไปทางทิศเหนือ</t>
  </si>
  <si>
    <t xml:space="preserve">ถึงฝายโกรกงูเขียว กว้าง 3.50 ม. </t>
  </si>
  <si>
    <t xml:space="preserve">ยาว 425 ม. หนาเฉลี่ย 0.15 ม. </t>
  </si>
  <si>
    <t>หรือพื้นที่ก่อสร้างไม่น้อยกว่า 1,487.50 ตร.ม.</t>
  </si>
  <si>
    <t>เกลี่ยตกแต่งให้เรียบร้อยพร้อมบดอัดแน่น</t>
  </si>
  <si>
    <t xml:space="preserve">โครงการก่อสร้างถนนลูกรังบดอัดแน่น </t>
  </si>
  <si>
    <t xml:space="preserve"> - เริ่มจากข้างประปาหมู่บ้านโนนแจง</t>
  </si>
  <si>
    <t>โนนแจง</t>
  </si>
  <si>
    <t>ภายในหมู่บ้านโนนแจง หมู่ที่ 12</t>
  </si>
  <si>
    <t>(ฝั่งทิศตะวันออกของบึงหนองโป่ง) ไปทาง</t>
  </si>
  <si>
    <t>ทิศเหนือ ถึงข้างที่ดินนายอิทธิ ยังกลาง</t>
  </si>
  <si>
    <t xml:space="preserve">กว้าง 4.00 ม. ยาว 450 ม.หนา 0.15 ม. </t>
  </si>
  <si>
    <t>หรือพื้นที่ก่อสร้างไม่น้อยกว่า 1,800 ตร.ม.</t>
  </si>
  <si>
    <t xml:space="preserve"> - เริ่มจากข้างที่ดินนายวิชิต วาดโคกสูง</t>
  </si>
  <si>
    <t>หนองมะค่า</t>
  </si>
  <si>
    <t>ภายในหมู่บ้านหนองมะค่า หมู่ที่ 13</t>
  </si>
  <si>
    <t>ไปทางทิศตะวันออก ขนาดกว้าง 4.00 ม.</t>
  </si>
  <si>
    <t>ยาว 300 ม. หนาเฉลี่ย 0.15 ม.</t>
  </si>
  <si>
    <t>หรือพื้นที่ก่อสร้างไม่น้อยกว่า 1,200 ตร.ม.</t>
  </si>
  <si>
    <t xml:space="preserve"> - เริ่มจากข้างบ้านเลขที่ 130 บ้านนางวนาลี</t>
  </si>
  <si>
    <t>ริมบึง</t>
  </si>
  <si>
    <t>ภายในหมู่บ้านริมบึง หมู่ที่ 14</t>
  </si>
  <si>
    <t>ยังกลาง ไปทางทิศตะวันตก ถึงข้างบ้านเลขที่ 50</t>
  </si>
  <si>
    <t>บ้านนายบุญช่วย หวังหมู่กลาง ชนิด ก-30</t>
  </si>
  <si>
    <t>ขนาดกว้าง 0.30 ม. ยาว 40 ม. ลึก 0.30 ม.</t>
  </si>
  <si>
    <t>โครงการก่อสร้างถนน คสล. ภายในหมู่บ้าน</t>
  </si>
  <si>
    <t>ริมบึง หมู่ที่ 14</t>
  </si>
  <si>
    <t>งบประมาณฯ ปี 2562 ไปทางทิศตะวันออก</t>
  </si>
  <si>
    <t>ถึงข้างบ้านเลขที่ 8 บ้านนายประสิทธิ์</t>
  </si>
  <si>
    <t>ขันกลาง ขนาดกว้าง 3.00 ม. ยาว 39 ม.</t>
  </si>
  <si>
    <t xml:space="preserve">117 ตร.ม. </t>
  </si>
  <si>
    <t>โนนสะอาด</t>
  </si>
  <si>
    <t>โนนสะอาด หมู่ที่ 15</t>
  </si>
  <si>
    <t>ถึงข้างบ้านเลขที่ 174 บ้านนายทรงเครื่อง</t>
  </si>
  <si>
    <t>มุ่งพิงกลาง  ขนาดกว้าง 4.00 ม.</t>
  </si>
  <si>
    <t>ยาว 67 ม.  หนา 0.15 ม.</t>
  </si>
  <si>
    <t>หรือพื้นที่ก่อสร้างไม่น้อยกว่า 268 ตร.ม.</t>
  </si>
  <si>
    <t>พร้อมลงไหล่ทางลูกรัง กว้าง 0.50 ม.</t>
  </si>
  <si>
    <t>หนา 0.15 ม. ทั้งสองข้างทาง</t>
  </si>
  <si>
    <t>โครงการขยายเขตระบบจำหน่ายไฟฟ้า</t>
  </si>
  <si>
    <t xml:space="preserve"> - เริ่มจากทางแยกข้างที่ดินนางศิริลักษณ์</t>
  </si>
  <si>
    <t>สันติสุข</t>
  </si>
  <si>
    <t>แรงต่ำภายในหมู่บ้านสันติสุข หมู่ที่ 2</t>
  </si>
  <si>
    <t>วรากลาง ไปทางทิศตะวันตก ถึงข้างบ้าน</t>
  </si>
  <si>
    <t>เลขที่ 446 บ้านนายศุภชัย จารึกกลาง</t>
  </si>
  <si>
    <t>ระยะทาง 190 เมตร</t>
  </si>
  <si>
    <t>ค่าชดเชยสัญญาแบบปรับราคาได้ (ค่า k)</t>
  </si>
  <si>
    <t>เพื่อจ่ายเป็นค่าชดเชยสัญญาแบบปรับราคาได้</t>
  </si>
  <si>
    <t>(ค่า k) ให้แก่ผู้ประกอบอาชีพงานก่อสร้าง</t>
  </si>
  <si>
    <t>ที่ทำสัญญาแบบปรับราคาได้ กับ อบต.</t>
  </si>
  <si>
    <t>ยุทธศาสตร์จังดวัดที่ 4 พัฒนาสังคมคุณภาพที่ทั่วถึงและยั่งยืนเพื่อสู่การเป็นเมืองที่น่าอยู่</t>
  </si>
  <si>
    <t>ยุทธศาสตร์การพัฒนาของ อปท. ในเขตจังหวัดที่ 4 การพัฒนาสังคม</t>
  </si>
  <si>
    <t>ยุทธศาสตร์ของ อบต. ที่ 5 ยุทธศาสตร์การพัฒนาด้านเศรษฐกิจ</t>
  </si>
  <si>
    <t>แผนงานสร้างความเข้มแข็งของชุมชน</t>
  </si>
  <si>
    <t xml:space="preserve"> ที่</t>
  </si>
  <si>
    <t>โครงการฝึกอาชีพเสริมเพื่อเพิ่มรายได้</t>
  </si>
  <si>
    <t>ให้แก่กลุ่มสตรี ผู้สูงอายุ เยาวชน และ</t>
  </si>
  <si>
    <t>ประชาชนทั่วไป ในเขต อบต.</t>
  </si>
  <si>
    <t>โครงการส่งเสริมศักยภาพสตรี</t>
  </si>
  <si>
    <t>เพื่อจ่ายเป็นค่าดำเนินการโครงการฯ เพื่อ</t>
  </si>
  <si>
    <t>สร้างความเข้มแข็งของเครือข่ายสตรี และ</t>
  </si>
  <si>
    <t>ส่งเสริมบทบาทสตรีในการพัฒนาชุมชน</t>
  </si>
  <si>
    <t>โครงการส่งเสริมเศรษฐกิจพอเพียง</t>
  </si>
  <si>
    <t>เพื่อเป็นค่าใช้จ่ายในการส่งเสริมสนับสนุน</t>
  </si>
  <si>
    <t>เลี้ยงชีพอย่างยั่งยืน</t>
  </si>
  <si>
    <t>การดำเนินงานตามหลักปรัชญาเศรษฐกิจ</t>
  </si>
  <si>
    <t>พอเพียง ในระดับครัวเรือนและระดับชุมชน</t>
  </si>
  <si>
    <t>โครงการ อบต.ห่วงใยใส่ใจผู้สูงอายุ</t>
  </si>
  <si>
    <t>โดยการฝึกอบรมให้ความรู้แก่ผู้สูงอายุ ด้าน</t>
  </si>
  <si>
    <t xml:space="preserve">การดูแลสุขภาพร่างกาย การพัฒนาจิตใจ </t>
  </si>
  <si>
    <t>และด้านการอยู่ร่วมกันภายใต้สังคมผู้สูงอายุ</t>
  </si>
  <si>
    <t>และครอบครัว</t>
  </si>
  <si>
    <t>โครงการอบรมให้ความรู้และเสริมสร้าง</t>
  </si>
  <si>
    <t>เพื่อจ่ายเป็นค่าดำเนินโครงการฯ เช่น ค่าอาหารว่าง</t>
  </si>
  <si>
    <t>ความเข้าใจในการจัดทำแผนพัฒนาท้องถิ่น</t>
  </si>
  <si>
    <t xml:space="preserve">และเครื่องดื่ม ค่าอาหารกลางวัน ค่าป้ายฯ </t>
  </si>
  <si>
    <t>ค่าสมนาคุณวิทยากร ค่าวัสดุ อุปกรณ์</t>
  </si>
  <si>
    <t xml:space="preserve">ยุทธศาสตร์การพัฒนาของ อปท. ในเขตจังหวัดที่ 4 ด้านการพัฒนาสังคม  </t>
  </si>
  <si>
    <t>ยุทธศาสตร์การพัฒนาของ อปท. ในเขตจังหวัดที่ 7 ด้านการพัฒนาการท่องเที่ยว ศาสนา-วัฒนธรรม ประเพณี และกีฬา</t>
  </si>
  <si>
    <t>แผนงานการศาสนาวัฒนธรรม และนันทนาการ</t>
  </si>
  <si>
    <t>โครงการจัดการแข่งขันกีฬา</t>
  </si>
  <si>
    <t>ต้านยาเสพติด</t>
  </si>
  <si>
    <t>เช่น ค่าตอบแทนคณะกรรมการตัดสิน ค่าเงิน-</t>
  </si>
  <si>
    <t>รางวัล และค่าใช้จ่ายอื่นที่เกี่ยวข้อง</t>
  </si>
  <si>
    <t>โครงการแข่งขันกีฬา ศพด. สัมพันธ์</t>
  </si>
  <si>
    <t>อ.ขามสะแกแสง</t>
  </si>
  <si>
    <t>เช่น ค่าเบี้ยเลี้ยงฯ ค่ายานพาหนะ ฯลฯ</t>
  </si>
  <si>
    <t>โครงการส่งทีมนักกีฬา</t>
  </si>
  <si>
    <t>เข้าร่วมการแข่งขันกีฬา</t>
  </si>
  <si>
    <t>เช่น ค่าเสื้อกีฬา ค่าเบี้ยเลี้ยงเดินทางไปราชการ</t>
  </si>
  <si>
    <t>ค่าวัสดุและอุปกรณ์กีฬาที่ใช้ในการฝึกซ้อม</t>
  </si>
  <si>
    <t>โครงการจัดงานประเพณีวันพริก</t>
  </si>
  <si>
    <t>และของดีอำเภอขามสะแกแสง</t>
  </si>
  <si>
    <t>เช่น ค่าจ้างเหมาจัดทำโครงสร้าง ค่าผลผลิต-</t>
  </si>
  <si>
    <t>ทางการเกษตร ค่าจ้างเหมาตกแต่งริ้วขบวนฯ</t>
  </si>
  <si>
    <t>ค่าป้ายประชาสัมพันธ์ ค่าเช่ารถ ค่าเช่า-</t>
  </si>
  <si>
    <t>เครื่องเสียง ค่าอาหารและเครื่องดื่มผู้ร่วมงาน</t>
  </si>
  <si>
    <t>ค่าน้ำดื่มน้ำแข็ง  ค่าวัสดุ อุปกรณ์</t>
  </si>
  <si>
    <t>โครงการส่งเสริมการอนุรักษ์ศิลป-</t>
  </si>
  <si>
    <t>วัฒนธรรมและการเผยแพร่การแสดง</t>
  </si>
  <si>
    <t>ให้แก่เด็ก เยาวชน และประชาชนทั่วไป เช่น</t>
  </si>
  <si>
    <t xml:space="preserve">พื้นบ้าน </t>
  </si>
  <si>
    <t>ค่าอาหารว่างและเครื่องดื่ม ค่าวัสดุ อุปกรณ์</t>
  </si>
  <si>
    <t>ยุทธศาสตร์จังหวัดที่ 5 พัฒนาทรัพยากรธรรมชาติและสิ่งแวดล้อม และการบริหารจัดการน้ำอย่างบูรณาการ</t>
  </si>
  <si>
    <t>ยุทธศาสตร์การพัฒนาของ อปท. ในเขตจังหวัดที่ 10 ด้านการอนุรักษ์ทรัพยากรธรรมชาติและสิ่งแวดล้อม</t>
  </si>
  <si>
    <t>ยุทธศาสตร์ของ อบต. ที่ 6 ยุทธศาสตร์การอนุรักษ์และพัฒนาทรัพยากรธรรมชาติและสิ่งแวดล้อม</t>
  </si>
  <si>
    <t>แผนงานการเกษตร</t>
  </si>
  <si>
    <t>โครงการอนุรักษ์พันธุกรรมพืช อันเนื่อง-</t>
  </si>
  <si>
    <t>มาจากพระราชดำริ สมเด็จพระกนิษฐา</t>
  </si>
  <si>
    <t>กลางวัน ค่าป้ายโครงการ ค่าวัสดุ อุปกรณ์</t>
  </si>
  <si>
    <t>สยามบรมราชกุมารี</t>
  </si>
  <si>
    <t>วัสดุการเกษตร</t>
  </si>
  <si>
    <t>พันธุ์สัตว์ ดิน ปุ๋ย มีด กรรไกร จอบ เสียม</t>
  </si>
  <si>
    <t>ฯลฯ</t>
  </si>
  <si>
    <t>โครงการส่งเสริมการอนุรักษ์</t>
  </si>
  <si>
    <t>ทรัพยากรธรรมชาติและสิ่งแวดล้อม</t>
  </si>
  <si>
    <t>เพื่อแก้ไขปัญหาภาวะโลกร้อนในเขต อบต.</t>
  </si>
  <si>
    <t>ด้วยการปลูกต้นไม้ หญ้าแฝก เช่น ค่าอาหาร-</t>
  </si>
  <si>
    <t>ยุทธศาสตร์จังหวัดที่ 4 พัฒนาสังคมคุณภาพที่ทั่วถึงและยั่งยืนสู่การเป็นเมืองที่น่าอยู่</t>
  </si>
  <si>
    <t>ยุทธศาสตร์การพัฒนาของ อปท. ในเขตจังหวัดที่ 4 ด้านการพัฒนาสังคม</t>
  </si>
  <si>
    <t>งบกลาง</t>
  </si>
  <si>
    <t>เงินสมทบกองทุนประกันสังคม</t>
  </si>
  <si>
    <t>เพื่อจ่ายเป็นเงินสมทบกองทุนประกันสังคม</t>
  </si>
  <si>
    <t>ของพนักงานจ้าง ในอัตราร้อยละ 5 ตาม</t>
  </si>
  <si>
    <t>ประกาศ ก.อบต.</t>
  </si>
  <si>
    <t>เงินสมทบกองทุนเงินทดแทน</t>
  </si>
  <si>
    <t>เพื่อจ่ายเป็นเงินสมทบกองทุนเงินทดแทน</t>
  </si>
  <si>
    <t>ตาม พรบ.เงินทดแทน  เพื่อให้ความคุ้มครอง</t>
  </si>
  <si>
    <t>แก่ลูกจ้างที่ประสพอันตราย เจ็บป่วย ตาย</t>
  </si>
  <si>
    <t xml:space="preserve">หรือสูญหายฯ โดยคำนวณในอัตราร้อยละ </t>
  </si>
  <si>
    <t>0.2 ของค่าจ้างทั้งปี</t>
  </si>
  <si>
    <t>เบี้ยยังชีพผู้สูงอายุ</t>
  </si>
  <si>
    <t>เพื่อจ่ายเป็นเงินเบี้ยยังชีพผู้สูงอายุ ในพื้นที่</t>
  </si>
  <si>
    <t>อบต. โดยจ่ายให้ในอัตราแบบขั้นบันได/เดือน</t>
  </si>
  <si>
    <t>เบี้ยยังชีพผู้พิการ</t>
  </si>
  <si>
    <t>เพื่อจ่ายเป็นเงินเบี้ยยังชีพผู้พิการ ในพื้นที่</t>
  </si>
  <si>
    <t>อบต. โดยจ่ายให้รายละ 800 บาท/เดือน</t>
  </si>
  <si>
    <t>เบี้ยยังชีพผู้ป่วยโรคเอดส์</t>
  </si>
  <si>
    <t>เพื่อจ่ายเป็นเงินสำหรับสนับสนุนการ</t>
  </si>
  <si>
    <t>ผู้ป่วย</t>
  </si>
  <si>
    <t>2,</t>
  </si>
  <si>
    <t xml:space="preserve">สงเคราะห์เบี้ยยังชีพผู้ป่วยเอดส์ในพื้นที่ อบต </t>
  </si>
  <si>
    <t>โรคเอดส์</t>
  </si>
  <si>
    <t>โดยจ่ายให้รายละ 500 บาท/เดือน</t>
  </si>
  <si>
    <t>เงินสำรองจ่าย</t>
  </si>
  <si>
    <t>เพื่อจ่ายในกรณีฉุกเฉินที่มีสาธารณภัยเกิดขึ้น</t>
  </si>
  <si>
    <t>หรือบรรเทาปัญหาความเดือดร้อนให้แก่</t>
  </si>
  <si>
    <t>ประชาชนส่วนรวมในเขต อบต.</t>
  </si>
  <si>
    <t>เงินสมทบกองทุนหลักประกันสุขภาพ</t>
  </si>
  <si>
    <t>เพื่อจ่ายเป็นเงินสมทบกองทุนหลักประกัน</t>
  </si>
  <si>
    <t>ในระดับท้องถิ่นหรือพื้นที่</t>
  </si>
  <si>
    <t>สุขภาพในระดับท้องถิ่นหรือพื้นที่ อบต.</t>
  </si>
  <si>
    <t>เงินสมทบกองทุนบำเหน็จบำนาญ</t>
  </si>
  <si>
    <t>เพื่อจ่ายเป็นเงินสมทบกองทุนบำเหน็จ</t>
  </si>
  <si>
    <t>ข้าราชการส่วนท้องถิ่น (กบท.)</t>
  </si>
  <si>
    <t>บำนาญข้าราชการส่วนท้องถิ่น (กบท.)</t>
  </si>
  <si>
    <t>เงินค่าทำขวัญพนักงานและลูกจ้าง</t>
  </si>
  <si>
    <t>เพื่อจ่ายเป็นเงินค่าทำขวัญ กรณีพนักงาน</t>
  </si>
  <si>
    <t>ลูกจ้างประจำ พนักงานจ้าง บาดเจ็บหรือ</t>
  </si>
  <si>
    <t>ประสบอันตราย ขณะปฏิบัติราชการ</t>
  </si>
  <si>
    <t>สำหรับหน่วยงานอื่นดำเนินการในพื้นที่ อบต.ขามสะแกแสง</t>
  </si>
  <si>
    <t>โครงการ 1 ตำรวจ 1 โรงเรียน</t>
  </si>
  <si>
    <t>ข้าราชการตำรวนประสาน</t>
  </si>
  <si>
    <t xml:space="preserve"> -</t>
  </si>
  <si>
    <t>รร.ขาม-</t>
  </si>
  <si>
    <t>สภ.ขาม-</t>
  </si>
  <si>
    <t>โรงเรีนร่วมกิจกรรมกับ</t>
  </si>
  <si>
    <t>สะแกแสง</t>
  </si>
  <si>
    <t>ทางโรงเรียน</t>
  </si>
  <si>
    <t>บ้านคู</t>
  </si>
  <si>
    <t>บ้านหนุก</t>
  </si>
  <si>
    <t>หญ้าคา-</t>
  </si>
  <si>
    <t>โครงการการศึกษาเพื่อต่อต้าน</t>
  </si>
  <si>
    <t>ข้าราชการตำรวจเข้า</t>
  </si>
  <si>
    <t>การใช้ยาเสพติดในเด็กนักเรียน</t>
  </si>
  <si>
    <t>ทำการสอนในโรงเรียน</t>
  </si>
  <si>
    <t>(นักเรียน</t>
  </si>
  <si>
    <t>ชั้น ป.5</t>
  </si>
  <si>
    <t>เท่านั้น)</t>
  </si>
  <si>
    <t>การพัฒนาแหล่งเรียนรู้ ศพก.</t>
  </si>
  <si>
    <t xml:space="preserve"> - จัดฝึกอบรม</t>
  </si>
  <si>
    <t>ด่านข้าง</t>
  </si>
  <si>
    <t>เกษตร</t>
  </si>
  <si>
    <t>เครือข่าย</t>
  </si>
  <si>
    <t xml:space="preserve"> - การพัฒนาแหล่งเรียนรู้</t>
  </si>
  <si>
    <t>อำเภอ</t>
  </si>
  <si>
    <t>การส่งเสริมการทำเกษตรแบบ</t>
  </si>
  <si>
    <t>4,5,15</t>
  </si>
  <si>
    <t>แปลงใหญ่</t>
  </si>
  <si>
    <t xml:space="preserve"> - สนับสนุนปัจจัยการผลิต</t>
  </si>
  <si>
    <t>หนุก,นามาบ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</si>
</sst>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\t0"/>
    <numFmt numFmtId="189" formatCode="_-* #,##0_-;\-* #,##0_-;_-* &quot;-&quot;??_-;_-@_-"/>
  </numFmts>
  <fonts count="49">
    <font>
      <sz val="10"/>
      <name val="Arial"/>
      <family val="0"/>
    </font>
    <font>
      <sz val="11"/>
      <color indexed="8"/>
      <name val="Tahoma"/>
      <family val="2"/>
    </font>
    <font>
      <sz val="16"/>
      <name val="TH SarabunIT๙"/>
      <family val="0"/>
    </font>
    <font>
      <b/>
      <sz val="14"/>
      <name val="TH SarabunIT๙"/>
      <family val="0"/>
    </font>
    <font>
      <sz val="14"/>
      <name val="TH SarabunIT๙"/>
      <family val="0"/>
    </font>
    <font>
      <b/>
      <sz val="13"/>
      <name val="TH SarabunIT๙"/>
      <family val="0"/>
    </font>
    <font>
      <sz val="13"/>
      <name val="TH SarabunIT๙"/>
      <family val="0"/>
    </font>
    <font>
      <sz val="12"/>
      <name val="TH SarabunIT๙"/>
      <family val="0"/>
    </font>
    <font>
      <sz val="14"/>
      <color indexed="10"/>
      <name val="TH SarabunIT๙"/>
      <family val="0"/>
    </font>
    <font>
      <b/>
      <sz val="16"/>
      <name val="TH SarabunIT๙"/>
      <family val="0"/>
    </font>
    <font>
      <sz val="13.5"/>
      <name val="TH SarabunIT๙"/>
      <family val="0"/>
    </font>
    <font>
      <b/>
      <sz val="18"/>
      <color indexed="30"/>
      <name val="TH SarabunIT๙"/>
      <family val="0"/>
    </font>
    <font>
      <b/>
      <sz val="14"/>
      <color indexed="10"/>
      <name val="Wingdings"/>
      <family val="0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IT๙"/>
      <family val="0"/>
    </font>
    <font>
      <b/>
      <sz val="14"/>
      <color rgb="FFFF0000"/>
      <name val="Wingdings"/>
      <family val="0"/>
    </font>
    <font>
      <b/>
      <sz val="18"/>
      <color rgb="FF0070C0"/>
      <name val="TH SarabunIT๙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189" fontId="4" fillId="33" borderId="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/>
    </xf>
    <xf numFmtId="189" fontId="6" fillId="33" borderId="10" xfId="42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/>
    </xf>
    <xf numFmtId="189" fontId="4" fillId="33" borderId="12" xfId="42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89" fontId="6" fillId="33" borderId="12" xfId="42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189" fontId="4" fillId="33" borderId="10" xfId="42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189" fontId="4" fillId="33" borderId="14" xfId="42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textRotation="90"/>
    </xf>
    <xf numFmtId="0" fontId="3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3" fillId="0" borderId="21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89" fontId="4" fillId="33" borderId="10" xfId="42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189" fontId="4" fillId="33" borderId="17" xfId="42" applyNumberFormat="1" applyFont="1" applyFill="1" applyBorder="1" applyAlignment="1">
      <alignment horizontal="center" vertical="center"/>
    </xf>
    <xf numFmtId="189" fontId="4" fillId="33" borderId="13" xfId="42" applyNumberFormat="1" applyFont="1" applyFill="1" applyBorder="1" applyAlignment="1">
      <alignment horizontal="center" vertical="center"/>
    </xf>
    <xf numFmtId="189" fontId="4" fillId="33" borderId="21" xfId="42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top" textRotation="90"/>
    </xf>
    <xf numFmtId="0" fontId="3" fillId="0" borderId="20" xfId="0" applyFont="1" applyBorder="1" applyAlignment="1">
      <alignment horizontal="center" vertical="top" textRotation="90"/>
    </xf>
    <xf numFmtId="0" fontId="3" fillId="0" borderId="11" xfId="0" applyFont="1" applyBorder="1" applyAlignment="1">
      <alignment horizontal="center" vertical="top" textRotation="90"/>
    </xf>
    <xf numFmtId="0" fontId="3" fillId="0" borderId="0" xfId="0" applyFont="1" applyBorder="1" applyAlignment="1">
      <alignment horizontal="center" vertical="top" textRotation="90"/>
    </xf>
    <xf numFmtId="0" fontId="3" fillId="0" borderId="15" xfId="0" applyFont="1" applyBorder="1" applyAlignment="1">
      <alignment horizontal="center" vertical="top" textRotation="90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textRotation="90"/>
    </xf>
    <xf numFmtId="0" fontId="3" fillId="0" borderId="14" xfId="0" applyFont="1" applyBorder="1" applyAlignment="1">
      <alignment horizontal="center" vertical="top" textRotation="9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189" fontId="4" fillId="33" borderId="18" xfId="42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89" fontId="4" fillId="33" borderId="19" xfId="42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9" fontId="4" fillId="33" borderId="20" xfId="42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89" fontId="4" fillId="33" borderId="12" xfId="42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89" fontId="4" fillId="33" borderId="14" xfId="42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89" fontId="4" fillId="33" borderId="0" xfId="42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189" fontId="4" fillId="33" borderId="11" xfId="42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 textRotation="90"/>
    </xf>
    <xf numFmtId="0" fontId="4" fillId="33" borderId="10" xfId="42" applyNumberFormat="1" applyFont="1" applyFill="1" applyBorder="1" applyAlignment="1">
      <alignment horizontal="center" vertical="center"/>
    </xf>
    <xf numFmtId="188" fontId="4" fillId="33" borderId="18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left" vertical="center" textRotation="90"/>
    </xf>
    <xf numFmtId="0" fontId="4" fillId="0" borderId="0" xfId="0" applyFont="1" applyBorder="1" applyAlignment="1">
      <alignment horizontal="left" vertical="center" textRotation="90"/>
    </xf>
    <xf numFmtId="0" fontId="4" fillId="0" borderId="15" xfId="0" applyFont="1" applyBorder="1" applyAlignment="1">
      <alignment horizontal="left" vertical="center" textRotation="90"/>
    </xf>
    <xf numFmtId="189" fontId="4" fillId="33" borderId="10" xfId="42" applyNumberFormat="1" applyFont="1" applyFill="1" applyBorder="1" applyAlignment="1">
      <alignment horizontal="left" vertical="center"/>
    </xf>
    <xf numFmtId="189" fontId="4" fillId="33" borderId="12" xfId="42" applyNumberFormat="1" applyFont="1" applyFill="1" applyBorder="1" applyAlignment="1">
      <alignment horizontal="left" vertical="center"/>
    </xf>
    <xf numFmtId="189" fontId="4" fillId="33" borderId="14" xfId="42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textRotation="90"/>
    </xf>
    <xf numFmtId="0" fontId="4" fillId="0" borderId="12" xfId="0" applyFont="1" applyBorder="1" applyAlignment="1">
      <alignment horizontal="left" vertical="center" textRotation="90"/>
    </xf>
    <xf numFmtId="0" fontId="4" fillId="0" borderId="14" xfId="0" applyFont="1" applyBorder="1" applyAlignment="1">
      <alignment horizontal="left" vertical="center" textRotation="90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188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3" fillId="0" borderId="17" xfId="0" applyFont="1" applyBorder="1" applyAlignment="1">
      <alignment horizontal="center" vertical="top" textRotation="90"/>
    </xf>
    <xf numFmtId="0" fontId="3" fillId="0" borderId="13" xfId="0" applyFont="1" applyBorder="1" applyAlignment="1">
      <alignment horizontal="center" vertical="top" textRotation="90"/>
    </xf>
    <xf numFmtId="0" fontId="3" fillId="0" borderId="21" xfId="0" applyFont="1" applyBorder="1" applyAlignment="1">
      <alignment horizontal="center" vertical="top" textRotation="90"/>
    </xf>
    <xf numFmtId="188" fontId="4" fillId="33" borderId="12" xfId="0" applyNumberFormat="1" applyFont="1" applyFill="1" applyBorder="1" applyAlignment="1">
      <alignment horizontal="left" vertical="center"/>
    </xf>
    <xf numFmtId="189" fontId="7" fillId="33" borderId="12" xfId="42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189" fontId="48" fillId="33" borderId="24" xfId="0" applyNumberFormat="1" applyFont="1" applyFill="1" applyBorder="1" applyAlignment="1">
      <alignment horizontal="center"/>
    </xf>
    <xf numFmtId="189" fontId="48" fillId="33" borderId="11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228600</xdr:rowOff>
    </xdr:from>
    <xdr:to>
      <xdr:col>19</xdr:col>
      <xdr:colOff>0</xdr:colOff>
      <xdr:row>12</xdr:row>
      <xdr:rowOff>228600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705600" y="3086100"/>
          <a:ext cx="2505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228600</xdr:rowOff>
    </xdr:from>
    <xdr:to>
      <xdr:col>19</xdr:col>
      <xdr:colOff>9525</xdr:colOff>
      <xdr:row>16</xdr:row>
      <xdr:rowOff>228600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6696075" y="4038600"/>
          <a:ext cx="2524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209550</xdr:rowOff>
    </xdr:from>
    <xdr:to>
      <xdr:col>18</xdr:col>
      <xdr:colOff>190500</xdr:colOff>
      <xdr:row>20</xdr:row>
      <xdr:rowOff>209550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705600" y="4972050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542925</xdr:colOff>
      <xdr:row>23</xdr:row>
      <xdr:rowOff>123825</xdr:rowOff>
    </xdr:from>
    <xdr:to>
      <xdr:col>19</xdr:col>
      <xdr:colOff>95250</xdr:colOff>
      <xdr:row>24</xdr:row>
      <xdr:rowOff>47625</xdr:rowOff>
    </xdr:to>
    <xdr:pic>
      <xdr:nvPicPr>
        <xdr:cNvPr id="4" name="รูปภาพ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5600700"/>
          <a:ext cx="2647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27</xdr:row>
      <xdr:rowOff>9525</xdr:rowOff>
    </xdr:from>
    <xdr:to>
      <xdr:col>18</xdr:col>
      <xdr:colOff>200025</xdr:colOff>
      <xdr:row>27</xdr:row>
      <xdr:rowOff>9525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7515225" y="6438900"/>
          <a:ext cx="1685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228600</xdr:rowOff>
    </xdr:from>
    <xdr:to>
      <xdr:col>16</xdr:col>
      <xdr:colOff>0</xdr:colOff>
      <xdr:row>32</xdr:row>
      <xdr:rowOff>228600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162925" y="7848600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228600</xdr:rowOff>
    </xdr:from>
    <xdr:to>
      <xdr:col>12</xdr:col>
      <xdr:colOff>9525</xdr:colOff>
      <xdr:row>35</xdr:row>
      <xdr:rowOff>228600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334250" y="856297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6705600" y="9286875"/>
          <a:ext cx="2495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219075</xdr:rowOff>
    </xdr:from>
    <xdr:to>
      <xdr:col>8</xdr:col>
      <xdr:colOff>0</xdr:colOff>
      <xdr:row>41</xdr:row>
      <xdr:rowOff>219075</xdr:rowOff>
    </xdr:to>
    <xdr:sp>
      <xdr:nvSpPr>
        <xdr:cNvPr id="9" name="ลูกศรเชื่อมต่อแบบตรง 18"/>
        <xdr:cNvSpPr>
          <a:spLocks/>
        </xdr:cNvSpPr>
      </xdr:nvSpPr>
      <xdr:spPr>
        <a:xfrm>
          <a:off x="6696075" y="9982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219075</xdr:rowOff>
    </xdr:from>
    <xdr:to>
      <xdr:col>10</xdr:col>
      <xdr:colOff>9525</xdr:colOff>
      <xdr:row>41</xdr:row>
      <xdr:rowOff>228600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 flipV="1">
          <a:off x="7115175" y="9982200"/>
          <a:ext cx="21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19050</xdr:rowOff>
    </xdr:from>
    <xdr:to>
      <xdr:col>18</xdr:col>
      <xdr:colOff>200025</xdr:colOff>
      <xdr:row>44</xdr:row>
      <xdr:rowOff>19050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>
          <a:off x="6705600" y="10496550"/>
          <a:ext cx="2495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48</xdr:row>
      <xdr:rowOff>0</xdr:rowOff>
    </xdr:from>
    <xdr:to>
      <xdr:col>19</xdr:col>
      <xdr:colOff>0</xdr:colOff>
      <xdr:row>48</xdr:row>
      <xdr:rowOff>0</xdr:rowOff>
    </xdr:to>
    <xdr:sp>
      <xdr:nvSpPr>
        <xdr:cNvPr id="12" name="ลูกศรเชื่อมต่อแบบตรง 24"/>
        <xdr:cNvSpPr>
          <a:spLocks/>
        </xdr:cNvSpPr>
      </xdr:nvSpPr>
      <xdr:spPr>
        <a:xfrm>
          <a:off x="6715125" y="11430000"/>
          <a:ext cx="2495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18</xdr:col>
      <xdr:colOff>200025</xdr:colOff>
      <xdr:row>51</xdr:row>
      <xdr:rowOff>0</xdr:rowOff>
    </xdr:to>
    <xdr:sp>
      <xdr:nvSpPr>
        <xdr:cNvPr id="13" name="ลูกศรเชื่อมต่อแบบตรง 26"/>
        <xdr:cNvSpPr>
          <a:spLocks/>
        </xdr:cNvSpPr>
      </xdr:nvSpPr>
      <xdr:spPr>
        <a:xfrm>
          <a:off x="6715125" y="12144375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54</xdr:row>
      <xdr:rowOff>0</xdr:rowOff>
    </xdr:from>
    <xdr:to>
      <xdr:col>19</xdr:col>
      <xdr:colOff>9525</xdr:colOff>
      <xdr:row>54</xdr:row>
      <xdr:rowOff>0</xdr:rowOff>
    </xdr:to>
    <xdr:sp>
      <xdr:nvSpPr>
        <xdr:cNvPr id="14" name="ลูกศรเชื่อมต่อแบบตรง 28"/>
        <xdr:cNvSpPr>
          <a:spLocks/>
        </xdr:cNvSpPr>
      </xdr:nvSpPr>
      <xdr:spPr>
        <a:xfrm>
          <a:off x="6724650" y="12858750"/>
          <a:ext cx="2495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62</xdr:row>
      <xdr:rowOff>0</xdr:rowOff>
    </xdr:from>
    <xdr:to>
      <xdr:col>19</xdr:col>
      <xdr:colOff>9525</xdr:colOff>
      <xdr:row>62</xdr:row>
      <xdr:rowOff>0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6715125" y="14763750"/>
          <a:ext cx="2505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65</xdr:row>
      <xdr:rowOff>9525</xdr:rowOff>
    </xdr:from>
    <xdr:to>
      <xdr:col>19</xdr:col>
      <xdr:colOff>0</xdr:colOff>
      <xdr:row>65</xdr:row>
      <xdr:rowOff>9525</xdr:rowOff>
    </xdr:to>
    <xdr:sp>
      <xdr:nvSpPr>
        <xdr:cNvPr id="16" name="ลูกศรเชื่อมต่อแบบตรง 32"/>
        <xdr:cNvSpPr>
          <a:spLocks/>
        </xdr:cNvSpPr>
      </xdr:nvSpPr>
      <xdr:spPr>
        <a:xfrm>
          <a:off x="6724650" y="15487650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68</xdr:row>
      <xdr:rowOff>228600</xdr:rowOff>
    </xdr:from>
    <xdr:to>
      <xdr:col>19</xdr:col>
      <xdr:colOff>0</xdr:colOff>
      <xdr:row>69</xdr:row>
      <xdr:rowOff>0</xdr:rowOff>
    </xdr:to>
    <xdr:sp>
      <xdr:nvSpPr>
        <xdr:cNvPr id="17" name="ลูกศรเชื่อมต่อแบบตรง 34"/>
        <xdr:cNvSpPr>
          <a:spLocks/>
        </xdr:cNvSpPr>
      </xdr:nvSpPr>
      <xdr:spPr>
        <a:xfrm>
          <a:off x="6715125" y="16421100"/>
          <a:ext cx="2495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72</xdr:row>
      <xdr:rowOff>219075</xdr:rowOff>
    </xdr:from>
    <xdr:to>
      <xdr:col>19</xdr:col>
      <xdr:colOff>19050</xdr:colOff>
      <xdr:row>72</xdr:row>
      <xdr:rowOff>219075</xdr:rowOff>
    </xdr:to>
    <xdr:sp>
      <xdr:nvSpPr>
        <xdr:cNvPr id="18" name="ลูกศรเชื่อมต่อแบบตรง 36"/>
        <xdr:cNvSpPr>
          <a:spLocks/>
        </xdr:cNvSpPr>
      </xdr:nvSpPr>
      <xdr:spPr>
        <a:xfrm>
          <a:off x="6715125" y="17364075"/>
          <a:ext cx="2514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219075</xdr:rowOff>
    </xdr:from>
    <xdr:to>
      <xdr:col>19</xdr:col>
      <xdr:colOff>19050</xdr:colOff>
      <xdr:row>75</xdr:row>
      <xdr:rowOff>219075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>
          <a:off x="6724650" y="18078450"/>
          <a:ext cx="2505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79</xdr:row>
      <xdr:rowOff>0</xdr:rowOff>
    </xdr:from>
    <xdr:to>
      <xdr:col>18</xdr:col>
      <xdr:colOff>200025</xdr:colOff>
      <xdr:row>79</xdr:row>
      <xdr:rowOff>0</xdr:rowOff>
    </xdr:to>
    <xdr:sp>
      <xdr:nvSpPr>
        <xdr:cNvPr id="20" name="ลูกศรเชื่อมต่อแบบตรง 40"/>
        <xdr:cNvSpPr>
          <a:spLocks/>
        </xdr:cNvSpPr>
      </xdr:nvSpPr>
      <xdr:spPr>
        <a:xfrm>
          <a:off x="6715125" y="18811875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82</xdr:row>
      <xdr:rowOff>9525</xdr:rowOff>
    </xdr:from>
    <xdr:to>
      <xdr:col>18</xdr:col>
      <xdr:colOff>180975</xdr:colOff>
      <xdr:row>82</xdr:row>
      <xdr:rowOff>9525</xdr:rowOff>
    </xdr:to>
    <xdr:sp>
      <xdr:nvSpPr>
        <xdr:cNvPr id="21" name="ลูกศรเชื่อมต่อแบบตรง 42"/>
        <xdr:cNvSpPr>
          <a:spLocks/>
        </xdr:cNvSpPr>
      </xdr:nvSpPr>
      <xdr:spPr>
        <a:xfrm>
          <a:off x="6724650" y="19535775"/>
          <a:ext cx="2457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83</xdr:row>
      <xdr:rowOff>219075</xdr:rowOff>
    </xdr:from>
    <xdr:to>
      <xdr:col>19</xdr:col>
      <xdr:colOff>9525</xdr:colOff>
      <xdr:row>83</xdr:row>
      <xdr:rowOff>219075</xdr:rowOff>
    </xdr:to>
    <xdr:sp>
      <xdr:nvSpPr>
        <xdr:cNvPr id="22" name="ลูกศรเชื่อมต่อแบบตรง 44"/>
        <xdr:cNvSpPr>
          <a:spLocks/>
        </xdr:cNvSpPr>
      </xdr:nvSpPr>
      <xdr:spPr>
        <a:xfrm>
          <a:off x="6734175" y="19983450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0</xdr:rowOff>
    </xdr:from>
    <xdr:to>
      <xdr:col>19</xdr:col>
      <xdr:colOff>0</xdr:colOff>
      <xdr:row>91</xdr:row>
      <xdr:rowOff>0</xdr:rowOff>
    </xdr:to>
    <xdr:sp>
      <xdr:nvSpPr>
        <xdr:cNvPr id="23" name="ลูกศรเชื่อมต่อแบบตรง 46"/>
        <xdr:cNvSpPr>
          <a:spLocks/>
        </xdr:cNvSpPr>
      </xdr:nvSpPr>
      <xdr:spPr>
        <a:xfrm>
          <a:off x="6705600" y="21669375"/>
          <a:ext cx="2505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96</xdr:row>
      <xdr:rowOff>0</xdr:rowOff>
    </xdr:from>
    <xdr:to>
      <xdr:col>12</xdr:col>
      <xdr:colOff>200025</xdr:colOff>
      <xdr:row>96</xdr:row>
      <xdr:rowOff>0</xdr:rowOff>
    </xdr:to>
    <xdr:sp>
      <xdr:nvSpPr>
        <xdr:cNvPr id="24" name="ลูกศรเชื่อมต่อแบบตรง 48"/>
        <xdr:cNvSpPr>
          <a:spLocks/>
        </xdr:cNvSpPr>
      </xdr:nvSpPr>
      <xdr:spPr>
        <a:xfrm>
          <a:off x="7553325" y="22860000"/>
          <a:ext cx="390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99</xdr:row>
      <xdr:rowOff>9525</xdr:rowOff>
    </xdr:from>
    <xdr:to>
      <xdr:col>13</xdr:col>
      <xdr:colOff>0</xdr:colOff>
      <xdr:row>99</xdr:row>
      <xdr:rowOff>9525</xdr:rowOff>
    </xdr:to>
    <xdr:sp>
      <xdr:nvSpPr>
        <xdr:cNvPr id="25" name="ลูกศรเชื่อมต่อแบบตรง 50"/>
        <xdr:cNvSpPr>
          <a:spLocks/>
        </xdr:cNvSpPr>
      </xdr:nvSpPr>
      <xdr:spPr>
        <a:xfrm>
          <a:off x="7543800" y="2358390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102</xdr:row>
      <xdr:rowOff>0</xdr:rowOff>
    </xdr:from>
    <xdr:to>
      <xdr:col>16</xdr:col>
      <xdr:colOff>190500</xdr:colOff>
      <xdr:row>102</xdr:row>
      <xdr:rowOff>0</xdr:rowOff>
    </xdr:to>
    <xdr:sp>
      <xdr:nvSpPr>
        <xdr:cNvPr id="26" name="ลูกศรเชื่อมต่อแบบตรง 52"/>
        <xdr:cNvSpPr>
          <a:spLocks/>
        </xdr:cNvSpPr>
      </xdr:nvSpPr>
      <xdr:spPr>
        <a:xfrm>
          <a:off x="7962900" y="24288750"/>
          <a:ext cx="809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105</xdr:row>
      <xdr:rowOff>9525</xdr:rowOff>
    </xdr:from>
    <xdr:to>
      <xdr:col>12</xdr:col>
      <xdr:colOff>0</xdr:colOff>
      <xdr:row>105</xdr:row>
      <xdr:rowOff>9525</xdr:rowOff>
    </xdr:to>
    <xdr:sp>
      <xdr:nvSpPr>
        <xdr:cNvPr id="27" name="ลูกศรเชื่อมต่อแบบตรง 54"/>
        <xdr:cNvSpPr>
          <a:spLocks/>
        </xdr:cNvSpPr>
      </xdr:nvSpPr>
      <xdr:spPr>
        <a:xfrm>
          <a:off x="7305675" y="25012650"/>
          <a:ext cx="438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108</xdr:row>
      <xdr:rowOff>228600</xdr:rowOff>
    </xdr:from>
    <xdr:to>
      <xdr:col>12</xdr:col>
      <xdr:colOff>9525</xdr:colOff>
      <xdr:row>108</xdr:row>
      <xdr:rowOff>228600</xdr:rowOff>
    </xdr:to>
    <xdr:sp>
      <xdr:nvSpPr>
        <xdr:cNvPr id="28" name="ลูกศรเชื่อมต่อแบบตรง 56"/>
        <xdr:cNvSpPr>
          <a:spLocks/>
        </xdr:cNvSpPr>
      </xdr:nvSpPr>
      <xdr:spPr>
        <a:xfrm>
          <a:off x="7343775" y="2594610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123</xdr:row>
      <xdr:rowOff>0</xdr:rowOff>
    </xdr:from>
    <xdr:to>
      <xdr:col>19</xdr:col>
      <xdr:colOff>9525</xdr:colOff>
      <xdr:row>123</xdr:row>
      <xdr:rowOff>0</xdr:rowOff>
    </xdr:to>
    <xdr:sp>
      <xdr:nvSpPr>
        <xdr:cNvPr id="29" name="ลูกศรเชื่อมต่อแบบตรง 63"/>
        <xdr:cNvSpPr>
          <a:spLocks/>
        </xdr:cNvSpPr>
      </xdr:nvSpPr>
      <xdr:spPr>
        <a:xfrm>
          <a:off x="8801100" y="2928937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126</xdr:row>
      <xdr:rowOff>228600</xdr:rowOff>
    </xdr:from>
    <xdr:to>
      <xdr:col>18</xdr:col>
      <xdr:colOff>200025</xdr:colOff>
      <xdr:row>126</xdr:row>
      <xdr:rowOff>228600</xdr:rowOff>
    </xdr:to>
    <xdr:sp>
      <xdr:nvSpPr>
        <xdr:cNvPr id="30" name="ลูกศรเชื่อมต่อแบบตรง 65"/>
        <xdr:cNvSpPr>
          <a:spLocks/>
        </xdr:cNvSpPr>
      </xdr:nvSpPr>
      <xdr:spPr>
        <a:xfrm>
          <a:off x="6924675" y="30232350"/>
          <a:ext cx="2276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155</xdr:row>
      <xdr:rowOff>0</xdr:rowOff>
    </xdr:from>
    <xdr:to>
      <xdr:col>18</xdr:col>
      <xdr:colOff>180975</xdr:colOff>
      <xdr:row>155</xdr:row>
      <xdr:rowOff>0</xdr:rowOff>
    </xdr:to>
    <xdr:sp>
      <xdr:nvSpPr>
        <xdr:cNvPr id="31" name="ลูกศรเชื่อมต่อแบบตรง 67"/>
        <xdr:cNvSpPr>
          <a:spLocks/>
        </xdr:cNvSpPr>
      </xdr:nvSpPr>
      <xdr:spPr>
        <a:xfrm>
          <a:off x="6705600" y="36833175"/>
          <a:ext cx="2476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160</xdr:row>
      <xdr:rowOff>0</xdr:rowOff>
    </xdr:from>
    <xdr:to>
      <xdr:col>15</xdr:col>
      <xdr:colOff>200025</xdr:colOff>
      <xdr:row>160</xdr:row>
      <xdr:rowOff>0</xdr:rowOff>
    </xdr:to>
    <xdr:sp>
      <xdr:nvSpPr>
        <xdr:cNvPr id="32" name="ลูกศรเชื่อมต่อแบบตรง 69"/>
        <xdr:cNvSpPr>
          <a:spLocks/>
        </xdr:cNvSpPr>
      </xdr:nvSpPr>
      <xdr:spPr>
        <a:xfrm>
          <a:off x="8172450" y="38023800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164</xdr:row>
      <xdr:rowOff>9525</xdr:rowOff>
    </xdr:from>
    <xdr:to>
      <xdr:col>19</xdr:col>
      <xdr:colOff>9525</xdr:colOff>
      <xdr:row>164</xdr:row>
      <xdr:rowOff>9525</xdr:rowOff>
    </xdr:to>
    <xdr:sp>
      <xdr:nvSpPr>
        <xdr:cNvPr id="33" name="ลูกศรเชื่อมต่อแบบตรง 73"/>
        <xdr:cNvSpPr>
          <a:spLocks/>
        </xdr:cNvSpPr>
      </xdr:nvSpPr>
      <xdr:spPr>
        <a:xfrm>
          <a:off x="6705600" y="38985825"/>
          <a:ext cx="2514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169</xdr:row>
      <xdr:rowOff>0</xdr:rowOff>
    </xdr:from>
    <xdr:to>
      <xdr:col>10</xdr:col>
      <xdr:colOff>200025</xdr:colOff>
      <xdr:row>169</xdr:row>
      <xdr:rowOff>0</xdr:rowOff>
    </xdr:to>
    <xdr:sp>
      <xdr:nvSpPr>
        <xdr:cNvPr id="34" name="ลูกศรเชื่อมต่อแบบตรง 75"/>
        <xdr:cNvSpPr>
          <a:spLocks/>
        </xdr:cNvSpPr>
      </xdr:nvSpPr>
      <xdr:spPr>
        <a:xfrm>
          <a:off x="7124700" y="40166925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171</xdr:row>
      <xdr:rowOff>219075</xdr:rowOff>
    </xdr:from>
    <xdr:to>
      <xdr:col>14</xdr:col>
      <xdr:colOff>0</xdr:colOff>
      <xdr:row>171</xdr:row>
      <xdr:rowOff>219075</xdr:rowOff>
    </xdr:to>
    <xdr:sp>
      <xdr:nvSpPr>
        <xdr:cNvPr id="35" name="ลูกศรเชื่อมต่อแบบตรง 77"/>
        <xdr:cNvSpPr>
          <a:spLocks/>
        </xdr:cNvSpPr>
      </xdr:nvSpPr>
      <xdr:spPr>
        <a:xfrm>
          <a:off x="7953375" y="408622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177</xdr:row>
      <xdr:rowOff>228600</xdr:rowOff>
    </xdr:from>
    <xdr:to>
      <xdr:col>19</xdr:col>
      <xdr:colOff>19050</xdr:colOff>
      <xdr:row>177</xdr:row>
      <xdr:rowOff>228600</xdr:rowOff>
    </xdr:to>
    <xdr:sp>
      <xdr:nvSpPr>
        <xdr:cNvPr id="36" name="ลูกศรเชื่อมต่อแบบตรง 79"/>
        <xdr:cNvSpPr>
          <a:spLocks/>
        </xdr:cNvSpPr>
      </xdr:nvSpPr>
      <xdr:spPr>
        <a:xfrm>
          <a:off x="6696075" y="42300525"/>
          <a:ext cx="2533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180</xdr:row>
      <xdr:rowOff>228600</xdr:rowOff>
    </xdr:from>
    <xdr:to>
      <xdr:col>14</xdr:col>
      <xdr:colOff>19050</xdr:colOff>
      <xdr:row>180</xdr:row>
      <xdr:rowOff>228600</xdr:rowOff>
    </xdr:to>
    <xdr:sp>
      <xdr:nvSpPr>
        <xdr:cNvPr id="37" name="ลูกศรเชื่อมต่อแบบตรง 81"/>
        <xdr:cNvSpPr>
          <a:spLocks/>
        </xdr:cNvSpPr>
      </xdr:nvSpPr>
      <xdr:spPr>
        <a:xfrm>
          <a:off x="7734300" y="4301490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183</xdr:row>
      <xdr:rowOff>228600</xdr:rowOff>
    </xdr:from>
    <xdr:to>
      <xdr:col>14</xdr:col>
      <xdr:colOff>200025</xdr:colOff>
      <xdr:row>183</xdr:row>
      <xdr:rowOff>228600</xdr:rowOff>
    </xdr:to>
    <xdr:sp>
      <xdr:nvSpPr>
        <xdr:cNvPr id="38" name="ลูกศรเชื่อมต่อแบบตรง 83"/>
        <xdr:cNvSpPr>
          <a:spLocks/>
        </xdr:cNvSpPr>
      </xdr:nvSpPr>
      <xdr:spPr>
        <a:xfrm>
          <a:off x="7543800" y="43729275"/>
          <a:ext cx="819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212</xdr:row>
      <xdr:rowOff>228600</xdr:rowOff>
    </xdr:from>
    <xdr:to>
      <xdr:col>19</xdr:col>
      <xdr:colOff>9525</xdr:colOff>
      <xdr:row>212</xdr:row>
      <xdr:rowOff>228600</xdr:rowOff>
    </xdr:to>
    <xdr:sp>
      <xdr:nvSpPr>
        <xdr:cNvPr id="39" name="ลูกศรเชื่อมต่อแบบตรง 85"/>
        <xdr:cNvSpPr>
          <a:spLocks/>
        </xdr:cNvSpPr>
      </xdr:nvSpPr>
      <xdr:spPr>
        <a:xfrm>
          <a:off x="6724650" y="50434875"/>
          <a:ext cx="2495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215</xdr:row>
      <xdr:rowOff>228600</xdr:rowOff>
    </xdr:from>
    <xdr:to>
      <xdr:col>19</xdr:col>
      <xdr:colOff>9525</xdr:colOff>
      <xdr:row>215</xdr:row>
      <xdr:rowOff>228600</xdr:rowOff>
    </xdr:to>
    <xdr:sp>
      <xdr:nvSpPr>
        <xdr:cNvPr id="40" name="ลูกศรเชื่อมต่อแบบตรง 87"/>
        <xdr:cNvSpPr>
          <a:spLocks/>
        </xdr:cNvSpPr>
      </xdr:nvSpPr>
      <xdr:spPr>
        <a:xfrm>
          <a:off x="6715125" y="51149250"/>
          <a:ext cx="2505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220</xdr:row>
      <xdr:rowOff>0</xdr:rowOff>
    </xdr:from>
    <xdr:to>
      <xdr:col>19</xdr:col>
      <xdr:colOff>0</xdr:colOff>
      <xdr:row>220</xdr:row>
      <xdr:rowOff>0</xdr:rowOff>
    </xdr:to>
    <xdr:sp>
      <xdr:nvSpPr>
        <xdr:cNvPr id="41" name="ลูกศรเชื่อมต่อแบบตรง 89"/>
        <xdr:cNvSpPr>
          <a:spLocks/>
        </xdr:cNvSpPr>
      </xdr:nvSpPr>
      <xdr:spPr>
        <a:xfrm>
          <a:off x="6715125" y="52111275"/>
          <a:ext cx="2495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225</xdr:row>
      <xdr:rowOff>9525</xdr:rowOff>
    </xdr:from>
    <xdr:to>
      <xdr:col>19</xdr:col>
      <xdr:colOff>0</xdr:colOff>
      <xdr:row>225</xdr:row>
      <xdr:rowOff>9525</xdr:rowOff>
    </xdr:to>
    <xdr:sp>
      <xdr:nvSpPr>
        <xdr:cNvPr id="42" name="ลูกศรเชื่อมต่อแบบตรง 95"/>
        <xdr:cNvSpPr>
          <a:spLocks/>
        </xdr:cNvSpPr>
      </xdr:nvSpPr>
      <xdr:spPr>
        <a:xfrm>
          <a:off x="6696075" y="53311425"/>
          <a:ext cx="2514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226</xdr:row>
      <xdr:rowOff>228600</xdr:rowOff>
    </xdr:from>
    <xdr:to>
      <xdr:col>18</xdr:col>
      <xdr:colOff>200025</xdr:colOff>
      <xdr:row>226</xdr:row>
      <xdr:rowOff>228600</xdr:rowOff>
    </xdr:to>
    <xdr:sp>
      <xdr:nvSpPr>
        <xdr:cNvPr id="43" name="ลูกศรเชื่อมต่อแบบตรง 97"/>
        <xdr:cNvSpPr>
          <a:spLocks/>
        </xdr:cNvSpPr>
      </xdr:nvSpPr>
      <xdr:spPr>
        <a:xfrm>
          <a:off x="6724650" y="53768625"/>
          <a:ext cx="2476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243</xdr:row>
      <xdr:rowOff>9525</xdr:rowOff>
    </xdr:from>
    <xdr:to>
      <xdr:col>18</xdr:col>
      <xdr:colOff>200025</xdr:colOff>
      <xdr:row>243</xdr:row>
      <xdr:rowOff>9525</xdr:rowOff>
    </xdr:to>
    <xdr:sp>
      <xdr:nvSpPr>
        <xdr:cNvPr id="44" name="ลูกศรเชื่อมต่อแบบตรง 106"/>
        <xdr:cNvSpPr>
          <a:spLocks/>
        </xdr:cNvSpPr>
      </xdr:nvSpPr>
      <xdr:spPr>
        <a:xfrm>
          <a:off x="7105650" y="57597675"/>
          <a:ext cx="2095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245</xdr:row>
      <xdr:rowOff>228600</xdr:rowOff>
    </xdr:from>
    <xdr:to>
      <xdr:col>18</xdr:col>
      <xdr:colOff>190500</xdr:colOff>
      <xdr:row>245</xdr:row>
      <xdr:rowOff>228600</xdr:rowOff>
    </xdr:to>
    <xdr:sp>
      <xdr:nvSpPr>
        <xdr:cNvPr id="45" name="ลูกศรเชื่อมต่อแบบตรง 108"/>
        <xdr:cNvSpPr>
          <a:spLocks/>
        </xdr:cNvSpPr>
      </xdr:nvSpPr>
      <xdr:spPr>
        <a:xfrm>
          <a:off x="6705600" y="58293000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251</xdr:row>
      <xdr:rowOff>0</xdr:rowOff>
    </xdr:from>
    <xdr:to>
      <xdr:col>18</xdr:col>
      <xdr:colOff>200025</xdr:colOff>
      <xdr:row>251</xdr:row>
      <xdr:rowOff>0</xdr:rowOff>
    </xdr:to>
    <xdr:sp>
      <xdr:nvSpPr>
        <xdr:cNvPr id="46" name="ลูกศรเชื่อมต่อแบบตรง 110"/>
        <xdr:cNvSpPr>
          <a:spLocks/>
        </xdr:cNvSpPr>
      </xdr:nvSpPr>
      <xdr:spPr>
        <a:xfrm>
          <a:off x="6715125" y="59493150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252</xdr:row>
      <xdr:rowOff>228600</xdr:rowOff>
    </xdr:from>
    <xdr:to>
      <xdr:col>18</xdr:col>
      <xdr:colOff>190500</xdr:colOff>
      <xdr:row>252</xdr:row>
      <xdr:rowOff>228600</xdr:rowOff>
    </xdr:to>
    <xdr:sp>
      <xdr:nvSpPr>
        <xdr:cNvPr id="47" name="ลูกศรเชื่อมต่อแบบตรง 112"/>
        <xdr:cNvSpPr>
          <a:spLocks/>
        </xdr:cNvSpPr>
      </xdr:nvSpPr>
      <xdr:spPr>
        <a:xfrm>
          <a:off x="6705600" y="59959875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256</xdr:row>
      <xdr:rowOff>9525</xdr:rowOff>
    </xdr:from>
    <xdr:to>
      <xdr:col>19</xdr:col>
      <xdr:colOff>0</xdr:colOff>
      <xdr:row>256</xdr:row>
      <xdr:rowOff>9525</xdr:rowOff>
    </xdr:to>
    <xdr:sp>
      <xdr:nvSpPr>
        <xdr:cNvPr id="48" name="ลูกศรเชื่อมต่อแบบตรง 114"/>
        <xdr:cNvSpPr>
          <a:spLocks/>
        </xdr:cNvSpPr>
      </xdr:nvSpPr>
      <xdr:spPr>
        <a:xfrm>
          <a:off x="7143750" y="60693300"/>
          <a:ext cx="2066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265</xdr:row>
      <xdr:rowOff>228600</xdr:rowOff>
    </xdr:from>
    <xdr:to>
      <xdr:col>18</xdr:col>
      <xdr:colOff>190500</xdr:colOff>
      <xdr:row>265</xdr:row>
      <xdr:rowOff>228600</xdr:rowOff>
    </xdr:to>
    <xdr:sp>
      <xdr:nvSpPr>
        <xdr:cNvPr id="49" name="ลูกศรเชื่อมต่อแบบตรง 116"/>
        <xdr:cNvSpPr>
          <a:spLocks/>
        </xdr:cNvSpPr>
      </xdr:nvSpPr>
      <xdr:spPr>
        <a:xfrm>
          <a:off x="6743700" y="63055500"/>
          <a:ext cx="2447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270</xdr:row>
      <xdr:rowOff>9525</xdr:rowOff>
    </xdr:from>
    <xdr:to>
      <xdr:col>18</xdr:col>
      <xdr:colOff>200025</xdr:colOff>
      <xdr:row>270</xdr:row>
      <xdr:rowOff>9525</xdr:rowOff>
    </xdr:to>
    <xdr:sp>
      <xdr:nvSpPr>
        <xdr:cNvPr id="50" name="ลูกศรเชื่อมต่อแบบตรง 118"/>
        <xdr:cNvSpPr>
          <a:spLocks/>
        </xdr:cNvSpPr>
      </xdr:nvSpPr>
      <xdr:spPr>
        <a:xfrm>
          <a:off x="6734175" y="64027050"/>
          <a:ext cx="2466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272</xdr:row>
      <xdr:rowOff>0</xdr:rowOff>
    </xdr:from>
    <xdr:to>
      <xdr:col>18</xdr:col>
      <xdr:colOff>180975</xdr:colOff>
      <xdr:row>272</xdr:row>
      <xdr:rowOff>0</xdr:rowOff>
    </xdr:to>
    <xdr:sp>
      <xdr:nvSpPr>
        <xdr:cNvPr id="51" name="ลูกศรเชื่อมต่อแบบตรง 120"/>
        <xdr:cNvSpPr>
          <a:spLocks/>
        </xdr:cNvSpPr>
      </xdr:nvSpPr>
      <xdr:spPr>
        <a:xfrm>
          <a:off x="6724650" y="64493775"/>
          <a:ext cx="2457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273</xdr:row>
      <xdr:rowOff>228600</xdr:rowOff>
    </xdr:from>
    <xdr:to>
      <xdr:col>19</xdr:col>
      <xdr:colOff>0</xdr:colOff>
      <xdr:row>273</xdr:row>
      <xdr:rowOff>228600</xdr:rowOff>
    </xdr:to>
    <xdr:sp>
      <xdr:nvSpPr>
        <xdr:cNvPr id="52" name="ลูกศรเชื่อมต่อแบบตรง 122"/>
        <xdr:cNvSpPr>
          <a:spLocks/>
        </xdr:cNvSpPr>
      </xdr:nvSpPr>
      <xdr:spPr>
        <a:xfrm>
          <a:off x="6743700" y="64960500"/>
          <a:ext cx="2466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276</xdr:row>
      <xdr:rowOff>228600</xdr:rowOff>
    </xdr:from>
    <xdr:to>
      <xdr:col>18</xdr:col>
      <xdr:colOff>180975</xdr:colOff>
      <xdr:row>276</xdr:row>
      <xdr:rowOff>228600</xdr:rowOff>
    </xdr:to>
    <xdr:sp>
      <xdr:nvSpPr>
        <xdr:cNvPr id="53" name="ลูกศรเชื่อมต่อแบบตรง 124"/>
        <xdr:cNvSpPr>
          <a:spLocks/>
        </xdr:cNvSpPr>
      </xdr:nvSpPr>
      <xdr:spPr>
        <a:xfrm>
          <a:off x="6705600" y="65674875"/>
          <a:ext cx="2476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280</xdr:row>
      <xdr:rowOff>0</xdr:rowOff>
    </xdr:from>
    <xdr:to>
      <xdr:col>18</xdr:col>
      <xdr:colOff>171450</xdr:colOff>
      <xdr:row>280</xdr:row>
      <xdr:rowOff>0</xdr:rowOff>
    </xdr:to>
    <xdr:sp>
      <xdr:nvSpPr>
        <xdr:cNvPr id="54" name="ลูกศรเชื่อมต่อแบบตรง 126"/>
        <xdr:cNvSpPr>
          <a:spLocks/>
        </xdr:cNvSpPr>
      </xdr:nvSpPr>
      <xdr:spPr>
        <a:xfrm>
          <a:off x="6705600" y="66398775"/>
          <a:ext cx="2466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282</xdr:row>
      <xdr:rowOff>228600</xdr:rowOff>
    </xdr:from>
    <xdr:to>
      <xdr:col>19</xdr:col>
      <xdr:colOff>0</xdr:colOff>
      <xdr:row>283</xdr:row>
      <xdr:rowOff>0</xdr:rowOff>
    </xdr:to>
    <xdr:sp>
      <xdr:nvSpPr>
        <xdr:cNvPr id="55" name="ลูกศรเชื่อมต่อแบบตรง 128"/>
        <xdr:cNvSpPr>
          <a:spLocks/>
        </xdr:cNvSpPr>
      </xdr:nvSpPr>
      <xdr:spPr>
        <a:xfrm>
          <a:off x="6705600" y="67103625"/>
          <a:ext cx="2505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289</xdr:row>
      <xdr:rowOff>0</xdr:rowOff>
    </xdr:from>
    <xdr:to>
      <xdr:col>13</xdr:col>
      <xdr:colOff>0</xdr:colOff>
      <xdr:row>289</xdr:row>
      <xdr:rowOff>0</xdr:rowOff>
    </xdr:to>
    <xdr:sp>
      <xdr:nvSpPr>
        <xdr:cNvPr id="56" name="ลูกศรเชื่อมต่อแบบตรง 130"/>
        <xdr:cNvSpPr>
          <a:spLocks/>
        </xdr:cNvSpPr>
      </xdr:nvSpPr>
      <xdr:spPr>
        <a:xfrm>
          <a:off x="7353300" y="68541900"/>
          <a:ext cx="600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302</xdr:row>
      <xdr:rowOff>9525</xdr:rowOff>
    </xdr:from>
    <xdr:to>
      <xdr:col>11</xdr:col>
      <xdr:colOff>0</xdr:colOff>
      <xdr:row>302</xdr:row>
      <xdr:rowOff>9525</xdr:rowOff>
    </xdr:to>
    <xdr:sp>
      <xdr:nvSpPr>
        <xdr:cNvPr id="57" name="ลูกศรเชื่อมต่อแบบตรง 134"/>
        <xdr:cNvSpPr>
          <a:spLocks/>
        </xdr:cNvSpPr>
      </xdr:nvSpPr>
      <xdr:spPr>
        <a:xfrm>
          <a:off x="7324725" y="716470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307</xdr:row>
      <xdr:rowOff>0</xdr:rowOff>
    </xdr:from>
    <xdr:to>
      <xdr:col>10</xdr:col>
      <xdr:colOff>200025</xdr:colOff>
      <xdr:row>307</xdr:row>
      <xdr:rowOff>0</xdr:rowOff>
    </xdr:to>
    <xdr:sp>
      <xdr:nvSpPr>
        <xdr:cNvPr id="58" name="ลูกศรเชื่อมต่อแบบตรง 136"/>
        <xdr:cNvSpPr>
          <a:spLocks/>
        </xdr:cNvSpPr>
      </xdr:nvSpPr>
      <xdr:spPr>
        <a:xfrm>
          <a:off x="7124700" y="72828150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309</xdr:row>
      <xdr:rowOff>228600</xdr:rowOff>
    </xdr:from>
    <xdr:to>
      <xdr:col>7</xdr:col>
      <xdr:colOff>200025</xdr:colOff>
      <xdr:row>309</xdr:row>
      <xdr:rowOff>228600</xdr:rowOff>
    </xdr:to>
    <xdr:sp>
      <xdr:nvSpPr>
        <xdr:cNvPr id="59" name="ลูกศรเชื่อมต่อแบบตรง 138"/>
        <xdr:cNvSpPr>
          <a:spLocks/>
        </xdr:cNvSpPr>
      </xdr:nvSpPr>
      <xdr:spPr>
        <a:xfrm>
          <a:off x="6696075" y="73533000"/>
          <a:ext cx="200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310</xdr:row>
      <xdr:rowOff>0</xdr:rowOff>
    </xdr:from>
    <xdr:to>
      <xdr:col>11</xdr:col>
      <xdr:colOff>200025</xdr:colOff>
      <xdr:row>310</xdr:row>
      <xdr:rowOff>0</xdr:rowOff>
    </xdr:to>
    <xdr:sp>
      <xdr:nvSpPr>
        <xdr:cNvPr id="60" name="ลูกศรเชื่อมต่อแบบตรง 140"/>
        <xdr:cNvSpPr>
          <a:spLocks/>
        </xdr:cNvSpPr>
      </xdr:nvSpPr>
      <xdr:spPr>
        <a:xfrm>
          <a:off x="7324725" y="73542525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309</xdr:row>
      <xdr:rowOff>228600</xdr:rowOff>
    </xdr:from>
    <xdr:to>
      <xdr:col>18</xdr:col>
      <xdr:colOff>200025</xdr:colOff>
      <xdr:row>309</xdr:row>
      <xdr:rowOff>228600</xdr:rowOff>
    </xdr:to>
    <xdr:sp>
      <xdr:nvSpPr>
        <xdr:cNvPr id="61" name="ลูกศรเชื่อมต่อแบบตรง 142"/>
        <xdr:cNvSpPr>
          <a:spLocks/>
        </xdr:cNvSpPr>
      </xdr:nvSpPr>
      <xdr:spPr>
        <a:xfrm>
          <a:off x="8172450" y="73533000"/>
          <a:ext cx="1028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330</xdr:row>
      <xdr:rowOff>0</xdr:rowOff>
    </xdr:from>
    <xdr:to>
      <xdr:col>18</xdr:col>
      <xdr:colOff>200025</xdr:colOff>
      <xdr:row>330</xdr:row>
      <xdr:rowOff>9525</xdr:rowOff>
    </xdr:to>
    <xdr:sp>
      <xdr:nvSpPr>
        <xdr:cNvPr id="62" name="ลูกศรเชื่อมต่อแบบตรง 144"/>
        <xdr:cNvSpPr>
          <a:spLocks/>
        </xdr:cNvSpPr>
      </xdr:nvSpPr>
      <xdr:spPr>
        <a:xfrm flipV="1">
          <a:off x="6705600" y="78305025"/>
          <a:ext cx="2495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334</xdr:row>
      <xdr:rowOff>228600</xdr:rowOff>
    </xdr:from>
    <xdr:to>
      <xdr:col>16</xdr:col>
      <xdr:colOff>9525</xdr:colOff>
      <xdr:row>334</xdr:row>
      <xdr:rowOff>228600</xdr:rowOff>
    </xdr:to>
    <xdr:sp>
      <xdr:nvSpPr>
        <xdr:cNvPr id="63" name="ลูกศรเชื่อมต่อแบบตรง 146"/>
        <xdr:cNvSpPr>
          <a:spLocks/>
        </xdr:cNvSpPr>
      </xdr:nvSpPr>
      <xdr:spPr>
        <a:xfrm>
          <a:off x="8172450" y="7948612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340</xdr:row>
      <xdr:rowOff>0</xdr:rowOff>
    </xdr:from>
    <xdr:to>
      <xdr:col>19</xdr:col>
      <xdr:colOff>0</xdr:colOff>
      <xdr:row>340</xdr:row>
      <xdr:rowOff>0</xdr:rowOff>
    </xdr:to>
    <xdr:sp>
      <xdr:nvSpPr>
        <xdr:cNvPr id="64" name="ลูกศรเชื่อมต่อแบบตรง 148"/>
        <xdr:cNvSpPr>
          <a:spLocks/>
        </xdr:cNvSpPr>
      </xdr:nvSpPr>
      <xdr:spPr>
        <a:xfrm>
          <a:off x="6686550" y="80686275"/>
          <a:ext cx="2524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343</xdr:row>
      <xdr:rowOff>228600</xdr:rowOff>
    </xdr:from>
    <xdr:to>
      <xdr:col>19</xdr:col>
      <xdr:colOff>0</xdr:colOff>
      <xdr:row>343</xdr:row>
      <xdr:rowOff>228600</xdr:rowOff>
    </xdr:to>
    <xdr:sp>
      <xdr:nvSpPr>
        <xdr:cNvPr id="65" name="ลูกศรเชื่อมต่อแบบตรง 150"/>
        <xdr:cNvSpPr>
          <a:spLocks/>
        </xdr:cNvSpPr>
      </xdr:nvSpPr>
      <xdr:spPr>
        <a:xfrm>
          <a:off x="6724650" y="81629250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352</xdr:row>
      <xdr:rowOff>219075</xdr:rowOff>
    </xdr:from>
    <xdr:to>
      <xdr:col>18</xdr:col>
      <xdr:colOff>200025</xdr:colOff>
      <xdr:row>352</xdr:row>
      <xdr:rowOff>228600</xdr:rowOff>
    </xdr:to>
    <xdr:sp>
      <xdr:nvSpPr>
        <xdr:cNvPr id="66" name="ลูกศรเชื่อมต่อแบบตรง 152"/>
        <xdr:cNvSpPr>
          <a:spLocks/>
        </xdr:cNvSpPr>
      </xdr:nvSpPr>
      <xdr:spPr>
        <a:xfrm flipV="1">
          <a:off x="7953375" y="83762850"/>
          <a:ext cx="12477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355</xdr:row>
      <xdr:rowOff>219075</xdr:rowOff>
    </xdr:from>
    <xdr:to>
      <xdr:col>16</xdr:col>
      <xdr:colOff>19050</xdr:colOff>
      <xdr:row>355</xdr:row>
      <xdr:rowOff>219075</xdr:rowOff>
    </xdr:to>
    <xdr:sp>
      <xdr:nvSpPr>
        <xdr:cNvPr id="67" name="ลูกศรเชื่อมต่อแบบตรง 154"/>
        <xdr:cNvSpPr>
          <a:spLocks/>
        </xdr:cNvSpPr>
      </xdr:nvSpPr>
      <xdr:spPr>
        <a:xfrm>
          <a:off x="7981950" y="84496275"/>
          <a:ext cx="619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361</xdr:row>
      <xdr:rowOff>9525</xdr:rowOff>
    </xdr:from>
    <xdr:to>
      <xdr:col>18</xdr:col>
      <xdr:colOff>200025</xdr:colOff>
      <xdr:row>361</xdr:row>
      <xdr:rowOff>9525</xdr:rowOff>
    </xdr:to>
    <xdr:sp>
      <xdr:nvSpPr>
        <xdr:cNvPr id="68" name="ลูกศรเชื่อมต่อแบบตรง 156"/>
        <xdr:cNvSpPr>
          <a:spLocks/>
        </xdr:cNvSpPr>
      </xdr:nvSpPr>
      <xdr:spPr>
        <a:xfrm>
          <a:off x="6715125" y="85715475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366</xdr:row>
      <xdr:rowOff>9525</xdr:rowOff>
    </xdr:from>
    <xdr:to>
      <xdr:col>18</xdr:col>
      <xdr:colOff>171450</xdr:colOff>
      <xdr:row>366</xdr:row>
      <xdr:rowOff>9525</xdr:rowOff>
    </xdr:to>
    <xdr:sp>
      <xdr:nvSpPr>
        <xdr:cNvPr id="69" name="ลูกศรเชื่อมต่อแบบตรง 158"/>
        <xdr:cNvSpPr>
          <a:spLocks/>
        </xdr:cNvSpPr>
      </xdr:nvSpPr>
      <xdr:spPr>
        <a:xfrm>
          <a:off x="6715125" y="86906100"/>
          <a:ext cx="2457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367</xdr:row>
      <xdr:rowOff>219075</xdr:rowOff>
    </xdr:from>
    <xdr:to>
      <xdr:col>18</xdr:col>
      <xdr:colOff>190500</xdr:colOff>
      <xdr:row>367</xdr:row>
      <xdr:rowOff>219075</xdr:rowOff>
    </xdr:to>
    <xdr:sp>
      <xdr:nvSpPr>
        <xdr:cNvPr id="70" name="ลูกศรเชื่อมต่อแบบตรง 160"/>
        <xdr:cNvSpPr>
          <a:spLocks/>
        </xdr:cNvSpPr>
      </xdr:nvSpPr>
      <xdr:spPr>
        <a:xfrm>
          <a:off x="6724650" y="87353775"/>
          <a:ext cx="2466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370</xdr:row>
      <xdr:rowOff>0</xdr:rowOff>
    </xdr:from>
    <xdr:to>
      <xdr:col>12</xdr:col>
      <xdr:colOff>171450</xdr:colOff>
      <xdr:row>370</xdr:row>
      <xdr:rowOff>0</xdr:rowOff>
    </xdr:to>
    <xdr:sp>
      <xdr:nvSpPr>
        <xdr:cNvPr id="71" name="ลูกศรเชื่อมต่อแบบตรง 162"/>
        <xdr:cNvSpPr>
          <a:spLocks/>
        </xdr:cNvSpPr>
      </xdr:nvSpPr>
      <xdr:spPr>
        <a:xfrm flipV="1">
          <a:off x="7334250" y="878490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381</xdr:row>
      <xdr:rowOff>228600</xdr:rowOff>
    </xdr:from>
    <xdr:to>
      <xdr:col>15</xdr:col>
      <xdr:colOff>180975</xdr:colOff>
      <xdr:row>381</xdr:row>
      <xdr:rowOff>228600</xdr:rowOff>
    </xdr:to>
    <xdr:sp>
      <xdr:nvSpPr>
        <xdr:cNvPr id="72" name="ลูกศรเชื่อมต่อแบบตรง 170"/>
        <xdr:cNvSpPr>
          <a:spLocks/>
        </xdr:cNvSpPr>
      </xdr:nvSpPr>
      <xdr:spPr>
        <a:xfrm>
          <a:off x="7972425" y="90697050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387</xdr:row>
      <xdr:rowOff>228600</xdr:rowOff>
    </xdr:from>
    <xdr:to>
      <xdr:col>18</xdr:col>
      <xdr:colOff>171450</xdr:colOff>
      <xdr:row>387</xdr:row>
      <xdr:rowOff>228600</xdr:rowOff>
    </xdr:to>
    <xdr:sp>
      <xdr:nvSpPr>
        <xdr:cNvPr id="73" name="ลูกศรเชื่อมต่อแบบตรง 172"/>
        <xdr:cNvSpPr>
          <a:spLocks/>
        </xdr:cNvSpPr>
      </xdr:nvSpPr>
      <xdr:spPr>
        <a:xfrm>
          <a:off x="8572500" y="92125800"/>
          <a:ext cx="600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416</xdr:row>
      <xdr:rowOff>228600</xdr:rowOff>
    </xdr:from>
    <xdr:to>
      <xdr:col>12</xdr:col>
      <xdr:colOff>200025</xdr:colOff>
      <xdr:row>416</xdr:row>
      <xdr:rowOff>228600</xdr:rowOff>
    </xdr:to>
    <xdr:sp>
      <xdr:nvSpPr>
        <xdr:cNvPr id="74" name="ลูกศรเชื่อมต่อแบบตรง 174"/>
        <xdr:cNvSpPr>
          <a:spLocks/>
        </xdr:cNvSpPr>
      </xdr:nvSpPr>
      <xdr:spPr>
        <a:xfrm>
          <a:off x="7343775" y="99031425"/>
          <a:ext cx="600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446</xdr:row>
      <xdr:rowOff>9525</xdr:rowOff>
    </xdr:from>
    <xdr:to>
      <xdr:col>18</xdr:col>
      <xdr:colOff>180975</xdr:colOff>
      <xdr:row>446</xdr:row>
      <xdr:rowOff>9525</xdr:rowOff>
    </xdr:to>
    <xdr:sp>
      <xdr:nvSpPr>
        <xdr:cNvPr id="75" name="ลูกศรเชื่อมต่อแบบตรง 176"/>
        <xdr:cNvSpPr>
          <a:spLocks/>
        </xdr:cNvSpPr>
      </xdr:nvSpPr>
      <xdr:spPr>
        <a:xfrm>
          <a:off x="6705600" y="105956100"/>
          <a:ext cx="2476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450</xdr:row>
      <xdr:rowOff>219075</xdr:rowOff>
    </xdr:from>
    <xdr:to>
      <xdr:col>18</xdr:col>
      <xdr:colOff>190500</xdr:colOff>
      <xdr:row>450</xdr:row>
      <xdr:rowOff>219075</xdr:rowOff>
    </xdr:to>
    <xdr:sp>
      <xdr:nvSpPr>
        <xdr:cNvPr id="76" name="ลูกศรเชื่อมต่อแบบตรง 178"/>
        <xdr:cNvSpPr>
          <a:spLocks/>
        </xdr:cNvSpPr>
      </xdr:nvSpPr>
      <xdr:spPr>
        <a:xfrm>
          <a:off x="6724650" y="107118150"/>
          <a:ext cx="2466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454</xdr:row>
      <xdr:rowOff>219075</xdr:rowOff>
    </xdr:from>
    <xdr:to>
      <xdr:col>18</xdr:col>
      <xdr:colOff>180975</xdr:colOff>
      <xdr:row>454</xdr:row>
      <xdr:rowOff>219075</xdr:rowOff>
    </xdr:to>
    <xdr:sp>
      <xdr:nvSpPr>
        <xdr:cNvPr id="77" name="ลูกศรเชื่อมต่อแบบตรง 180"/>
        <xdr:cNvSpPr>
          <a:spLocks/>
        </xdr:cNvSpPr>
      </xdr:nvSpPr>
      <xdr:spPr>
        <a:xfrm>
          <a:off x="6715125" y="108070650"/>
          <a:ext cx="2466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457</xdr:row>
      <xdr:rowOff>219075</xdr:rowOff>
    </xdr:from>
    <xdr:to>
      <xdr:col>18</xdr:col>
      <xdr:colOff>180975</xdr:colOff>
      <xdr:row>457</xdr:row>
      <xdr:rowOff>219075</xdr:rowOff>
    </xdr:to>
    <xdr:sp>
      <xdr:nvSpPr>
        <xdr:cNvPr id="78" name="ลูกศรเชื่อมต่อแบบตรง 182"/>
        <xdr:cNvSpPr>
          <a:spLocks/>
        </xdr:cNvSpPr>
      </xdr:nvSpPr>
      <xdr:spPr>
        <a:xfrm>
          <a:off x="6724650" y="108785025"/>
          <a:ext cx="2457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462</xdr:row>
      <xdr:rowOff>9525</xdr:rowOff>
    </xdr:from>
    <xdr:to>
      <xdr:col>19</xdr:col>
      <xdr:colOff>9525</xdr:colOff>
      <xdr:row>462</xdr:row>
      <xdr:rowOff>9525</xdr:rowOff>
    </xdr:to>
    <xdr:sp>
      <xdr:nvSpPr>
        <xdr:cNvPr id="79" name="ลูกศรเชื่อมต่อแบบตรง 184"/>
        <xdr:cNvSpPr>
          <a:spLocks/>
        </xdr:cNvSpPr>
      </xdr:nvSpPr>
      <xdr:spPr>
        <a:xfrm>
          <a:off x="6724650" y="109766100"/>
          <a:ext cx="2495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468</xdr:row>
      <xdr:rowOff>190500</xdr:rowOff>
    </xdr:from>
    <xdr:to>
      <xdr:col>18</xdr:col>
      <xdr:colOff>180975</xdr:colOff>
      <xdr:row>468</xdr:row>
      <xdr:rowOff>190500</xdr:rowOff>
    </xdr:to>
    <xdr:sp>
      <xdr:nvSpPr>
        <xdr:cNvPr id="80" name="ลูกศรเชื่อมต่อแบบตรง 186"/>
        <xdr:cNvSpPr>
          <a:spLocks/>
        </xdr:cNvSpPr>
      </xdr:nvSpPr>
      <xdr:spPr>
        <a:xfrm>
          <a:off x="6705600" y="111375825"/>
          <a:ext cx="2476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472</xdr:row>
      <xdr:rowOff>190500</xdr:rowOff>
    </xdr:from>
    <xdr:to>
      <xdr:col>18</xdr:col>
      <xdr:colOff>190500</xdr:colOff>
      <xdr:row>472</xdr:row>
      <xdr:rowOff>190500</xdr:rowOff>
    </xdr:to>
    <xdr:sp>
      <xdr:nvSpPr>
        <xdr:cNvPr id="81" name="ลูกศรเชื่อมต่อแบบตรง 188"/>
        <xdr:cNvSpPr>
          <a:spLocks/>
        </xdr:cNvSpPr>
      </xdr:nvSpPr>
      <xdr:spPr>
        <a:xfrm>
          <a:off x="6705600" y="112328325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478</xdr:row>
      <xdr:rowOff>9525</xdr:rowOff>
    </xdr:from>
    <xdr:to>
      <xdr:col>19</xdr:col>
      <xdr:colOff>0</xdr:colOff>
      <xdr:row>478</xdr:row>
      <xdr:rowOff>9525</xdr:rowOff>
    </xdr:to>
    <xdr:sp>
      <xdr:nvSpPr>
        <xdr:cNvPr id="82" name="ลูกศรเชื่อมต่อแบบตรง 190"/>
        <xdr:cNvSpPr>
          <a:spLocks/>
        </xdr:cNvSpPr>
      </xdr:nvSpPr>
      <xdr:spPr>
        <a:xfrm>
          <a:off x="6715125" y="113576100"/>
          <a:ext cx="2495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479</xdr:row>
      <xdr:rowOff>209550</xdr:rowOff>
    </xdr:from>
    <xdr:to>
      <xdr:col>18</xdr:col>
      <xdr:colOff>200025</xdr:colOff>
      <xdr:row>479</xdr:row>
      <xdr:rowOff>209550</xdr:rowOff>
    </xdr:to>
    <xdr:sp>
      <xdr:nvSpPr>
        <xdr:cNvPr id="83" name="ลูกศรเชื่อมต่อแบบตรง 192"/>
        <xdr:cNvSpPr>
          <a:spLocks/>
        </xdr:cNvSpPr>
      </xdr:nvSpPr>
      <xdr:spPr>
        <a:xfrm>
          <a:off x="6715125" y="114014250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483</xdr:row>
      <xdr:rowOff>19050</xdr:rowOff>
    </xdr:from>
    <xdr:to>
      <xdr:col>18</xdr:col>
      <xdr:colOff>200025</xdr:colOff>
      <xdr:row>483</xdr:row>
      <xdr:rowOff>19050</xdr:rowOff>
    </xdr:to>
    <xdr:sp>
      <xdr:nvSpPr>
        <xdr:cNvPr id="84" name="ลูกศรเชื่อมต่อแบบตรง 194"/>
        <xdr:cNvSpPr>
          <a:spLocks/>
        </xdr:cNvSpPr>
      </xdr:nvSpPr>
      <xdr:spPr>
        <a:xfrm>
          <a:off x="6724650" y="114776250"/>
          <a:ext cx="2476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485</xdr:row>
      <xdr:rowOff>228600</xdr:rowOff>
    </xdr:from>
    <xdr:to>
      <xdr:col>18</xdr:col>
      <xdr:colOff>200025</xdr:colOff>
      <xdr:row>486</xdr:row>
      <xdr:rowOff>0</xdr:rowOff>
    </xdr:to>
    <xdr:sp>
      <xdr:nvSpPr>
        <xdr:cNvPr id="85" name="ลูกศรเชื่อมต่อแบบตรง 196"/>
        <xdr:cNvSpPr>
          <a:spLocks/>
        </xdr:cNvSpPr>
      </xdr:nvSpPr>
      <xdr:spPr>
        <a:xfrm flipV="1">
          <a:off x="6696075" y="115462050"/>
          <a:ext cx="2505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487</xdr:row>
      <xdr:rowOff>228600</xdr:rowOff>
    </xdr:from>
    <xdr:to>
      <xdr:col>18</xdr:col>
      <xdr:colOff>171450</xdr:colOff>
      <xdr:row>487</xdr:row>
      <xdr:rowOff>228600</xdr:rowOff>
    </xdr:to>
    <xdr:sp>
      <xdr:nvSpPr>
        <xdr:cNvPr id="86" name="ลูกศรเชื่อมต่อแบบตรง 198"/>
        <xdr:cNvSpPr>
          <a:spLocks/>
        </xdr:cNvSpPr>
      </xdr:nvSpPr>
      <xdr:spPr>
        <a:xfrm>
          <a:off x="6715125" y="115938300"/>
          <a:ext cx="2457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491</xdr:row>
      <xdr:rowOff>0</xdr:rowOff>
    </xdr:from>
    <xdr:to>
      <xdr:col>18</xdr:col>
      <xdr:colOff>190500</xdr:colOff>
      <xdr:row>491</xdr:row>
      <xdr:rowOff>0</xdr:rowOff>
    </xdr:to>
    <xdr:sp>
      <xdr:nvSpPr>
        <xdr:cNvPr id="87" name="ลูกศรเชื่อมต่อแบบตรง 200"/>
        <xdr:cNvSpPr>
          <a:spLocks/>
        </xdr:cNvSpPr>
      </xdr:nvSpPr>
      <xdr:spPr>
        <a:xfrm>
          <a:off x="6724650" y="116662200"/>
          <a:ext cx="2466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498</xdr:row>
      <xdr:rowOff>0</xdr:rowOff>
    </xdr:from>
    <xdr:to>
      <xdr:col>18</xdr:col>
      <xdr:colOff>200025</xdr:colOff>
      <xdr:row>498</xdr:row>
      <xdr:rowOff>9525</xdr:rowOff>
    </xdr:to>
    <xdr:sp>
      <xdr:nvSpPr>
        <xdr:cNvPr id="88" name="ลูกศรเชื่อมต่อแบบตรง 202"/>
        <xdr:cNvSpPr>
          <a:spLocks/>
        </xdr:cNvSpPr>
      </xdr:nvSpPr>
      <xdr:spPr>
        <a:xfrm>
          <a:off x="6715125" y="118329075"/>
          <a:ext cx="24860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499</xdr:row>
      <xdr:rowOff>209550</xdr:rowOff>
    </xdr:from>
    <xdr:to>
      <xdr:col>19</xdr:col>
      <xdr:colOff>9525</xdr:colOff>
      <xdr:row>499</xdr:row>
      <xdr:rowOff>209550</xdr:rowOff>
    </xdr:to>
    <xdr:sp>
      <xdr:nvSpPr>
        <xdr:cNvPr id="89" name="ลูกศรเชื่อมต่อแบบตรง 204"/>
        <xdr:cNvSpPr>
          <a:spLocks/>
        </xdr:cNvSpPr>
      </xdr:nvSpPr>
      <xdr:spPr>
        <a:xfrm>
          <a:off x="6715125" y="118776750"/>
          <a:ext cx="2505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503</xdr:row>
      <xdr:rowOff>0</xdr:rowOff>
    </xdr:from>
    <xdr:to>
      <xdr:col>19</xdr:col>
      <xdr:colOff>0</xdr:colOff>
      <xdr:row>503</xdr:row>
      <xdr:rowOff>9525</xdr:rowOff>
    </xdr:to>
    <xdr:sp>
      <xdr:nvSpPr>
        <xdr:cNvPr id="90" name="ลูกศรเชื่อมต่อแบบตรง 206"/>
        <xdr:cNvSpPr>
          <a:spLocks/>
        </xdr:cNvSpPr>
      </xdr:nvSpPr>
      <xdr:spPr>
        <a:xfrm flipV="1">
          <a:off x="6715125" y="119519700"/>
          <a:ext cx="2495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505</xdr:row>
      <xdr:rowOff>228600</xdr:rowOff>
    </xdr:from>
    <xdr:to>
      <xdr:col>18</xdr:col>
      <xdr:colOff>190500</xdr:colOff>
      <xdr:row>506</xdr:row>
      <xdr:rowOff>0</xdr:rowOff>
    </xdr:to>
    <xdr:sp>
      <xdr:nvSpPr>
        <xdr:cNvPr id="91" name="ลูกศรเชื่อมต่อแบบตรง 208"/>
        <xdr:cNvSpPr>
          <a:spLocks/>
        </xdr:cNvSpPr>
      </xdr:nvSpPr>
      <xdr:spPr>
        <a:xfrm flipV="1">
          <a:off x="6715125" y="120224550"/>
          <a:ext cx="24765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507</xdr:row>
      <xdr:rowOff>228600</xdr:rowOff>
    </xdr:from>
    <xdr:to>
      <xdr:col>18</xdr:col>
      <xdr:colOff>200025</xdr:colOff>
      <xdr:row>507</xdr:row>
      <xdr:rowOff>228600</xdr:rowOff>
    </xdr:to>
    <xdr:sp>
      <xdr:nvSpPr>
        <xdr:cNvPr id="92" name="ลูกศรเชื่อมต่อแบบตรง 210"/>
        <xdr:cNvSpPr>
          <a:spLocks/>
        </xdr:cNvSpPr>
      </xdr:nvSpPr>
      <xdr:spPr>
        <a:xfrm>
          <a:off x="6724650" y="120700800"/>
          <a:ext cx="2476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515</xdr:row>
      <xdr:rowOff>9525</xdr:rowOff>
    </xdr:from>
    <xdr:to>
      <xdr:col>12</xdr:col>
      <xdr:colOff>190500</xdr:colOff>
      <xdr:row>515</xdr:row>
      <xdr:rowOff>9525</xdr:rowOff>
    </xdr:to>
    <xdr:sp>
      <xdr:nvSpPr>
        <xdr:cNvPr id="93" name="ลูกศรเชื่อมต่อแบบตรง 214"/>
        <xdr:cNvSpPr>
          <a:spLocks/>
        </xdr:cNvSpPr>
      </xdr:nvSpPr>
      <xdr:spPr>
        <a:xfrm flipV="1">
          <a:off x="7534275" y="122386725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516</xdr:row>
      <xdr:rowOff>228600</xdr:rowOff>
    </xdr:from>
    <xdr:to>
      <xdr:col>13</xdr:col>
      <xdr:colOff>9525</xdr:colOff>
      <xdr:row>516</xdr:row>
      <xdr:rowOff>228600</xdr:rowOff>
    </xdr:to>
    <xdr:sp>
      <xdr:nvSpPr>
        <xdr:cNvPr id="94" name="ลูกศรเชื่อมต่อแบบตรง 216"/>
        <xdr:cNvSpPr>
          <a:spLocks/>
        </xdr:cNvSpPr>
      </xdr:nvSpPr>
      <xdr:spPr>
        <a:xfrm>
          <a:off x="7543800" y="12284392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520</xdr:row>
      <xdr:rowOff>0</xdr:rowOff>
    </xdr:from>
    <xdr:to>
      <xdr:col>12</xdr:col>
      <xdr:colOff>19050</xdr:colOff>
      <xdr:row>520</xdr:row>
      <xdr:rowOff>0</xdr:rowOff>
    </xdr:to>
    <xdr:sp>
      <xdr:nvSpPr>
        <xdr:cNvPr id="95" name="ลูกศรเชื่อมต่อแบบตรง 218"/>
        <xdr:cNvSpPr>
          <a:spLocks/>
        </xdr:cNvSpPr>
      </xdr:nvSpPr>
      <xdr:spPr>
        <a:xfrm>
          <a:off x="7324725" y="123567825"/>
          <a:ext cx="438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530</xdr:row>
      <xdr:rowOff>0</xdr:rowOff>
    </xdr:from>
    <xdr:to>
      <xdr:col>18</xdr:col>
      <xdr:colOff>180975</xdr:colOff>
      <xdr:row>530</xdr:row>
      <xdr:rowOff>0</xdr:rowOff>
    </xdr:to>
    <xdr:sp>
      <xdr:nvSpPr>
        <xdr:cNvPr id="96" name="ลูกศรเชื่อมต่อแบบตรง 222"/>
        <xdr:cNvSpPr>
          <a:spLocks/>
        </xdr:cNvSpPr>
      </xdr:nvSpPr>
      <xdr:spPr>
        <a:xfrm>
          <a:off x="7972425" y="125949075"/>
          <a:ext cx="1209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537</xdr:row>
      <xdr:rowOff>0</xdr:rowOff>
    </xdr:from>
    <xdr:to>
      <xdr:col>15</xdr:col>
      <xdr:colOff>0</xdr:colOff>
      <xdr:row>537</xdr:row>
      <xdr:rowOff>0</xdr:rowOff>
    </xdr:to>
    <xdr:sp>
      <xdr:nvSpPr>
        <xdr:cNvPr id="97" name="ลูกศรเชื่อมต่อแบบตรง 224"/>
        <xdr:cNvSpPr>
          <a:spLocks/>
        </xdr:cNvSpPr>
      </xdr:nvSpPr>
      <xdr:spPr>
        <a:xfrm>
          <a:off x="7334250" y="127615950"/>
          <a:ext cx="1038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542</xdr:row>
      <xdr:rowOff>0</xdr:rowOff>
    </xdr:from>
    <xdr:to>
      <xdr:col>14</xdr:col>
      <xdr:colOff>200025</xdr:colOff>
      <xdr:row>542</xdr:row>
      <xdr:rowOff>0</xdr:rowOff>
    </xdr:to>
    <xdr:sp>
      <xdr:nvSpPr>
        <xdr:cNvPr id="98" name="ลูกศรเชื่อมต่อแบบตรง 226"/>
        <xdr:cNvSpPr>
          <a:spLocks/>
        </xdr:cNvSpPr>
      </xdr:nvSpPr>
      <xdr:spPr>
        <a:xfrm flipV="1">
          <a:off x="7343775" y="128806575"/>
          <a:ext cx="1019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546</xdr:row>
      <xdr:rowOff>0</xdr:rowOff>
    </xdr:from>
    <xdr:to>
      <xdr:col>18</xdr:col>
      <xdr:colOff>190500</xdr:colOff>
      <xdr:row>546</xdr:row>
      <xdr:rowOff>0</xdr:rowOff>
    </xdr:to>
    <xdr:sp>
      <xdr:nvSpPr>
        <xdr:cNvPr id="99" name="ลูกศรเชื่อมต่อแบบตรง 228"/>
        <xdr:cNvSpPr>
          <a:spLocks/>
        </xdr:cNvSpPr>
      </xdr:nvSpPr>
      <xdr:spPr>
        <a:xfrm flipV="1">
          <a:off x="7953375" y="129759075"/>
          <a:ext cx="1238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556</xdr:row>
      <xdr:rowOff>9525</xdr:rowOff>
    </xdr:from>
    <xdr:to>
      <xdr:col>15</xdr:col>
      <xdr:colOff>9525</xdr:colOff>
      <xdr:row>556</xdr:row>
      <xdr:rowOff>9525</xdr:rowOff>
    </xdr:to>
    <xdr:sp>
      <xdr:nvSpPr>
        <xdr:cNvPr id="100" name="ลูกศรเชื่อมต่อแบบตรง 230"/>
        <xdr:cNvSpPr>
          <a:spLocks/>
        </xdr:cNvSpPr>
      </xdr:nvSpPr>
      <xdr:spPr>
        <a:xfrm>
          <a:off x="7334250" y="132149850"/>
          <a:ext cx="1047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561</xdr:row>
      <xdr:rowOff>228600</xdr:rowOff>
    </xdr:from>
    <xdr:to>
      <xdr:col>15</xdr:col>
      <xdr:colOff>0</xdr:colOff>
      <xdr:row>561</xdr:row>
      <xdr:rowOff>228600</xdr:rowOff>
    </xdr:to>
    <xdr:sp>
      <xdr:nvSpPr>
        <xdr:cNvPr id="101" name="ลูกศรเชื่อมต่อแบบตรง 232"/>
        <xdr:cNvSpPr>
          <a:spLocks/>
        </xdr:cNvSpPr>
      </xdr:nvSpPr>
      <xdr:spPr>
        <a:xfrm>
          <a:off x="7296150" y="133559550"/>
          <a:ext cx="1076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568</xdr:row>
      <xdr:rowOff>9525</xdr:rowOff>
    </xdr:from>
    <xdr:to>
      <xdr:col>14</xdr:col>
      <xdr:colOff>200025</xdr:colOff>
      <xdr:row>568</xdr:row>
      <xdr:rowOff>9525</xdr:rowOff>
    </xdr:to>
    <xdr:sp>
      <xdr:nvSpPr>
        <xdr:cNvPr id="102" name="ลูกศรเชื่อมต่อแบบตรง 234"/>
        <xdr:cNvSpPr>
          <a:spLocks/>
        </xdr:cNvSpPr>
      </xdr:nvSpPr>
      <xdr:spPr>
        <a:xfrm>
          <a:off x="7343775" y="135064500"/>
          <a:ext cx="1019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574</xdr:row>
      <xdr:rowOff>0</xdr:rowOff>
    </xdr:from>
    <xdr:to>
      <xdr:col>14</xdr:col>
      <xdr:colOff>200025</xdr:colOff>
      <xdr:row>574</xdr:row>
      <xdr:rowOff>0</xdr:rowOff>
    </xdr:to>
    <xdr:sp>
      <xdr:nvSpPr>
        <xdr:cNvPr id="103" name="ลูกศรเชื่อมต่อแบบตรง 236"/>
        <xdr:cNvSpPr>
          <a:spLocks/>
        </xdr:cNvSpPr>
      </xdr:nvSpPr>
      <xdr:spPr>
        <a:xfrm>
          <a:off x="7381875" y="136483725"/>
          <a:ext cx="981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585</xdr:row>
      <xdr:rowOff>0</xdr:rowOff>
    </xdr:from>
    <xdr:to>
      <xdr:col>14</xdr:col>
      <xdr:colOff>200025</xdr:colOff>
      <xdr:row>585</xdr:row>
      <xdr:rowOff>0</xdr:rowOff>
    </xdr:to>
    <xdr:sp>
      <xdr:nvSpPr>
        <xdr:cNvPr id="104" name="ลูกศรเชื่อมต่อแบบตรง 238"/>
        <xdr:cNvSpPr>
          <a:spLocks/>
        </xdr:cNvSpPr>
      </xdr:nvSpPr>
      <xdr:spPr>
        <a:xfrm flipV="1">
          <a:off x="7343775" y="139103100"/>
          <a:ext cx="1019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590</xdr:row>
      <xdr:rowOff>0</xdr:rowOff>
    </xdr:from>
    <xdr:to>
      <xdr:col>15</xdr:col>
      <xdr:colOff>0</xdr:colOff>
      <xdr:row>590</xdr:row>
      <xdr:rowOff>0</xdr:rowOff>
    </xdr:to>
    <xdr:sp>
      <xdr:nvSpPr>
        <xdr:cNvPr id="105" name="ลูกศรเชื่อมต่อแบบตรง 240"/>
        <xdr:cNvSpPr>
          <a:spLocks/>
        </xdr:cNvSpPr>
      </xdr:nvSpPr>
      <xdr:spPr>
        <a:xfrm>
          <a:off x="7353300" y="140293725"/>
          <a:ext cx="1019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596</xdr:row>
      <xdr:rowOff>0</xdr:rowOff>
    </xdr:from>
    <xdr:to>
      <xdr:col>15</xdr:col>
      <xdr:colOff>0</xdr:colOff>
      <xdr:row>596</xdr:row>
      <xdr:rowOff>0</xdr:rowOff>
    </xdr:to>
    <xdr:sp>
      <xdr:nvSpPr>
        <xdr:cNvPr id="106" name="ลูกศรเชื่อมต่อแบบตรง 242"/>
        <xdr:cNvSpPr>
          <a:spLocks/>
        </xdr:cNvSpPr>
      </xdr:nvSpPr>
      <xdr:spPr>
        <a:xfrm>
          <a:off x="7353300" y="141722475"/>
          <a:ext cx="1019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601</xdr:row>
      <xdr:rowOff>219075</xdr:rowOff>
    </xdr:from>
    <xdr:to>
      <xdr:col>15</xdr:col>
      <xdr:colOff>9525</xdr:colOff>
      <xdr:row>601</xdr:row>
      <xdr:rowOff>219075</xdr:rowOff>
    </xdr:to>
    <xdr:sp>
      <xdr:nvSpPr>
        <xdr:cNvPr id="107" name="ลูกศรเชื่อมต่อแบบตรง 244"/>
        <xdr:cNvSpPr>
          <a:spLocks/>
        </xdr:cNvSpPr>
      </xdr:nvSpPr>
      <xdr:spPr>
        <a:xfrm>
          <a:off x="7334250" y="143132175"/>
          <a:ext cx="1047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607</xdr:row>
      <xdr:rowOff>0</xdr:rowOff>
    </xdr:from>
    <xdr:to>
      <xdr:col>15</xdr:col>
      <xdr:colOff>0</xdr:colOff>
      <xdr:row>607</xdr:row>
      <xdr:rowOff>0</xdr:rowOff>
    </xdr:to>
    <xdr:sp>
      <xdr:nvSpPr>
        <xdr:cNvPr id="108" name="ลูกศรเชื่อมต่อแบบตรง 246"/>
        <xdr:cNvSpPr>
          <a:spLocks/>
        </xdr:cNvSpPr>
      </xdr:nvSpPr>
      <xdr:spPr>
        <a:xfrm>
          <a:off x="7572375" y="144341850"/>
          <a:ext cx="800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614</xdr:row>
      <xdr:rowOff>9525</xdr:rowOff>
    </xdr:from>
    <xdr:to>
      <xdr:col>18</xdr:col>
      <xdr:colOff>180975</xdr:colOff>
      <xdr:row>614</xdr:row>
      <xdr:rowOff>9525</xdr:rowOff>
    </xdr:to>
    <xdr:sp>
      <xdr:nvSpPr>
        <xdr:cNvPr id="109" name="ลูกศรเชื่อมต่อแบบตรง 248"/>
        <xdr:cNvSpPr>
          <a:spLocks/>
        </xdr:cNvSpPr>
      </xdr:nvSpPr>
      <xdr:spPr>
        <a:xfrm>
          <a:off x="7943850" y="146018250"/>
          <a:ext cx="1238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620</xdr:row>
      <xdr:rowOff>228600</xdr:rowOff>
    </xdr:from>
    <xdr:to>
      <xdr:col>18</xdr:col>
      <xdr:colOff>190500</xdr:colOff>
      <xdr:row>620</xdr:row>
      <xdr:rowOff>228600</xdr:rowOff>
    </xdr:to>
    <xdr:sp>
      <xdr:nvSpPr>
        <xdr:cNvPr id="110" name="ลูกศรเชื่อมต่อแบบตรง 250"/>
        <xdr:cNvSpPr>
          <a:spLocks/>
        </xdr:cNvSpPr>
      </xdr:nvSpPr>
      <xdr:spPr>
        <a:xfrm>
          <a:off x="7981950" y="147666075"/>
          <a:ext cx="1209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629</xdr:row>
      <xdr:rowOff>0</xdr:rowOff>
    </xdr:from>
    <xdr:to>
      <xdr:col>10</xdr:col>
      <xdr:colOff>200025</xdr:colOff>
      <xdr:row>629</xdr:row>
      <xdr:rowOff>0</xdr:rowOff>
    </xdr:to>
    <xdr:sp>
      <xdr:nvSpPr>
        <xdr:cNvPr id="111" name="ลูกศรเชื่อมต่อแบบตรง 252"/>
        <xdr:cNvSpPr>
          <a:spLocks/>
        </xdr:cNvSpPr>
      </xdr:nvSpPr>
      <xdr:spPr>
        <a:xfrm>
          <a:off x="7124700" y="149580600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633</xdr:row>
      <xdr:rowOff>0</xdr:rowOff>
    </xdr:from>
    <xdr:to>
      <xdr:col>19</xdr:col>
      <xdr:colOff>9525</xdr:colOff>
      <xdr:row>633</xdr:row>
      <xdr:rowOff>0</xdr:rowOff>
    </xdr:to>
    <xdr:sp>
      <xdr:nvSpPr>
        <xdr:cNvPr id="112" name="ลูกศรเชื่อมต่อแบบตรง 254"/>
        <xdr:cNvSpPr>
          <a:spLocks/>
        </xdr:cNvSpPr>
      </xdr:nvSpPr>
      <xdr:spPr>
        <a:xfrm flipV="1">
          <a:off x="6705600" y="150533100"/>
          <a:ext cx="2514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650</xdr:row>
      <xdr:rowOff>19050</xdr:rowOff>
    </xdr:from>
    <xdr:to>
      <xdr:col>15</xdr:col>
      <xdr:colOff>9525</xdr:colOff>
      <xdr:row>650</xdr:row>
      <xdr:rowOff>19050</xdr:rowOff>
    </xdr:to>
    <xdr:sp>
      <xdr:nvSpPr>
        <xdr:cNvPr id="113" name="ลูกศรเชื่อมต่อแบบตรง 256"/>
        <xdr:cNvSpPr>
          <a:spLocks/>
        </xdr:cNvSpPr>
      </xdr:nvSpPr>
      <xdr:spPr>
        <a:xfrm flipV="1">
          <a:off x="7953375" y="154600275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653</xdr:row>
      <xdr:rowOff>0</xdr:rowOff>
    </xdr:from>
    <xdr:to>
      <xdr:col>16</xdr:col>
      <xdr:colOff>0</xdr:colOff>
      <xdr:row>653</xdr:row>
      <xdr:rowOff>0</xdr:rowOff>
    </xdr:to>
    <xdr:sp>
      <xdr:nvSpPr>
        <xdr:cNvPr id="114" name="ลูกศรเชื่อมต่อแบบตรง 258"/>
        <xdr:cNvSpPr>
          <a:spLocks/>
        </xdr:cNvSpPr>
      </xdr:nvSpPr>
      <xdr:spPr>
        <a:xfrm>
          <a:off x="8134350" y="15521940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656</xdr:row>
      <xdr:rowOff>19050</xdr:rowOff>
    </xdr:from>
    <xdr:to>
      <xdr:col>18</xdr:col>
      <xdr:colOff>9525</xdr:colOff>
      <xdr:row>656</xdr:row>
      <xdr:rowOff>19050</xdr:rowOff>
    </xdr:to>
    <xdr:sp>
      <xdr:nvSpPr>
        <xdr:cNvPr id="115" name="ลูกศรเชื่อมต่อแบบตรง 260"/>
        <xdr:cNvSpPr>
          <a:spLocks/>
        </xdr:cNvSpPr>
      </xdr:nvSpPr>
      <xdr:spPr>
        <a:xfrm flipV="1">
          <a:off x="8362950" y="155952825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664</xdr:row>
      <xdr:rowOff>0</xdr:rowOff>
    </xdr:from>
    <xdr:to>
      <xdr:col>11</xdr:col>
      <xdr:colOff>190500</xdr:colOff>
      <xdr:row>664</xdr:row>
      <xdr:rowOff>0</xdr:rowOff>
    </xdr:to>
    <xdr:sp>
      <xdr:nvSpPr>
        <xdr:cNvPr id="116" name="ลูกศรเชื่อมต่อแบบตรง 262"/>
        <xdr:cNvSpPr>
          <a:spLocks/>
        </xdr:cNvSpPr>
      </xdr:nvSpPr>
      <xdr:spPr>
        <a:xfrm>
          <a:off x="7115175" y="1578387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681</xdr:row>
      <xdr:rowOff>0</xdr:rowOff>
    </xdr:from>
    <xdr:to>
      <xdr:col>15</xdr:col>
      <xdr:colOff>19050</xdr:colOff>
      <xdr:row>681</xdr:row>
      <xdr:rowOff>0</xdr:rowOff>
    </xdr:to>
    <xdr:sp>
      <xdr:nvSpPr>
        <xdr:cNvPr id="117" name="ลูกศรเชื่อมต่อแบบตรง 264"/>
        <xdr:cNvSpPr>
          <a:spLocks/>
        </xdr:cNvSpPr>
      </xdr:nvSpPr>
      <xdr:spPr>
        <a:xfrm>
          <a:off x="7934325" y="161820225"/>
          <a:ext cx="457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685</xdr:row>
      <xdr:rowOff>228600</xdr:rowOff>
    </xdr:from>
    <xdr:to>
      <xdr:col>12</xdr:col>
      <xdr:colOff>200025</xdr:colOff>
      <xdr:row>685</xdr:row>
      <xdr:rowOff>228600</xdr:rowOff>
    </xdr:to>
    <xdr:sp>
      <xdr:nvSpPr>
        <xdr:cNvPr id="118" name="ลูกศรเชื่อมต่อแบบตรง 266"/>
        <xdr:cNvSpPr>
          <a:spLocks/>
        </xdr:cNvSpPr>
      </xdr:nvSpPr>
      <xdr:spPr>
        <a:xfrm>
          <a:off x="7534275" y="16291560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690</xdr:row>
      <xdr:rowOff>0</xdr:rowOff>
    </xdr:from>
    <xdr:to>
      <xdr:col>9</xdr:col>
      <xdr:colOff>200025</xdr:colOff>
      <xdr:row>690</xdr:row>
      <xdr:rowOff>0</xdr:rowOff>
    </xdr:to>
    <xdr:sp>
      <xdr:nvSpPr>
        <xdr:cNvPr id="119" name="ลูกศรเชื่อมต่อแบบตรง 270"/>
        <xdr:cNvSpPr>
          <a:spLocks/>
        </xdr:cNvSpPr>
      </xdr:nvSpPr>
      <xdr:spPr>
        <a:xfrm>
          <a:off x="6905625" y="163877625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696</xdr:row>
      <xdr:rowOff>219075</xdr:rowOff>
    </xdr:from>
    <xdr:to>
      <xdr:col>16</xdr:col>
      <xdr:colOff>200025</xdr:colOff>
      <xdr:row>696</xdr:row>
      <xdr:rowOff>219075</xdr:rowOff>
    </xdr:to>
    <xdr:sp>
      <xdr:nvSpPr>
        <xdr:cNvPr id="120" name="ลูกศรเชื่อมต่อแบบตรง 272"/>
        <xdr:cNvSpPr>
          <a:spLocks/>
        </xdr:cNvSpPr>
      </xdr:nvSpPr>
      <xdr:spPr>
        <a:xfrm>
          <a:off x="8372475" y="16552545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710</xdr:row>
      <xdr:rowOff>9525</xdr:rowOff>
    </xdr:from>
    <xdr:to>
      <xdr:col>18</xdr:col>
      <xdr:colOff>190500</xdr:colOff>
      <xdr:row>710</xdr:row>
      <xdr:rowOff>9525</xdr:rowOff>
    </xdr:to>
    <xdr:sp>
      <xdr:nvSpPr>
        <xdr:cNvPr id="121" name="ลูกศรเชื่อมต่อแบบตรง 274"/>
        <xdr:cNvSpPr>
          <a:spLocks/>
        </xdr:cNvSpPr>
      </xdr:nvSpPr>
      <xdr:spPr>
        <a:xfrm>
          <a:off x="7953375" y="168668700"/>
          <a:ext cx="1238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713</xdr:row>
      <xdr:rowOff>219075</xdr:rowOff>
    </xdr:from>
    <xdr:to>
      <xdr:col>18</xdr:col>
      <xdr:colOff>133350</xdr:colOff>
      <xdr:row>713</xdr:row>
      <xdr:rowOff>219075</xdr:rowOff>
    </xdr:to>
    <xdr:sp>
      <xdr:nvSpPr>
        <xdr:cNvPr id="122" name="ลูกศรเชื่อมต่อแบบตรง 276"/>
        <xdr:cNvSpPr>
          <a:spLocks/>
        </xdr:cNvSpPr>
      </xdr:nvSpPr>
      <xdr:spPr>
        <a:xfrm>
          <a:off x="6724650" y="169592625"/>
          <a:ext cx="2409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739</xdr:row>
      <xdr:rowOff>0</xdr:rowOff>
    </xdr:from>
    <xdr:to>
      <xdr:col>18</xdr:col>
      <xdr:colOff>190500</xdr:colOff>
      <xdr:row>739</xdr:row>
      <xdr:rowOff>0</xdr:rowOff>
    </xdr:to>
    <xdr:sp>
      <xdr:nvSpPr>
        <xdr:cNvPr id="123" name="ลูกศรเชื่อมต่อแบบตรง 280"/>
        <xdr:cNvSpPr>
          <a:spLocks/>
        </xdr:cNvSpPr>
      </xdr:nvSpPr>
      <xdr:spPr>
        <a:xfrm>
          <a:off x="6734175" y="175564800"/>
          <a:ext cx="2457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742</xdr:row>
      <xdr:rowOff>0</xdr:rowOff>
    </xdr:from>
    <xdr:to>
      <xdr:col>12</xdr:col>
      <xdr:colOff>9525</xdr:colOff>
      <xdr:row>742</xdr:row>
      <xdr:rowOff>0</xdr:rowOff>
    </xdr:to>
    <xdr:sp>
      <xdr:nvSpPr>
        <xdr:cNvPr id="124" name="ลูกศรเชื่อมต่อแบบตรง 282"/>
        <xdr:cNvSpPr>
          <a:spLocks/>
        </xdr:cNvSpPr>
      </xdr:nvSpPr>
      <xdr:spPr>
        <a:xfrm>
          <a:off x="7105650" y="176279175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746</xdr:row>
      <xdr:rowOff>228600</xdr:rowOff>
    </xdr:from>
    <xdr:to>
      <xdr:col>18</xdr:col>
      <xdr:colOff>190500</xdr:colOff>
      <xdr:row>746</xdr:row>
      <xdr:rowOff>228600</xdr:rowOff>
    </xdr:to>
    <xdr:sp>
      <xdr:nvSpPr>
        <xdr:cNvPr id="125" name="ลูกศรเชื่อมต่อแบบตรง 284"/>
        <xdr:cNvSpPr>
          <a:spLocks/>
        </xdr:cNvSpPr>
      </xdr:nvSpPr>
      <xdr:spPr>
        <a:xfrm>
          <a:off x="6715125" y="177460275"/>
          <a:ext cx="2476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748</xdr:row>
      <xdr:rowOff>228600</xdr:rowOff>
    </xdr:from>
    <xdr:to>
      <xdr:col>18</xdr:col>
      <xdr:colOff>161925</xdr:colOff>
      <xdr:row>749</xdr:row>
      <xdr:rowOff>0</xdr:rowOff>
    </xdr:to>
    <xdr:sp>
      <xdr:nvSpPr>
        <xdr:cNvPr id="126" name="ลูกศรเชื่อมต่อแบบตรง 286"/>
        <xdr:cNvSpPr>
          <a:spLocks/>
        </xdr:cNvSpPr>
      </xdr:nvSpPr>
      <xdr:spPr>
        <a:xfrm>
          <a:off x="6715125" y="177936525"/>
          <a:ext cx="2447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750</xdr:row>
      <xdr:rowOff>228600</xdr:rowOff>
    </xdr:from>
    <xdr:to>
      <xdr:col>18</xdr:col>
      <xdr:colOff>180975</xdr:colOff>
      <xdr:row>750</xdr:row>
      <xdr:rowOff>228600</xdr:rowOff>
    </xdr:to>
    <xdr:sp>
      <xdr:nvSpPr>
        <xdr:cNvPr id="127" name="ลูกศรเชื่อมต่อแบบตรง 288"/>
        <xdr:cNvSpPr>
          <a:spLocks/>
        </xdr:cNvSpPr>
      </xdr:nvSpPr>
      <xdr:spPr>
        <a:xfrm>
          <a:off x="6715125" y="178412775"/>
          <a:ext cx="2466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754</xdr:row>
      <xdr:rowOff>0</xdr:rowOff>
    </xdr:from>
    <xdr:to>
      <xdr:col>18</xdr:col>
      <xdr:colOff>200025</xdr:colOff>
      <xdr:row>754</xdr:row>
      <xdr:rowOff>0</xdr:rowOff>
    </xdr:to>
    <xdr:sp>
      <xdr:nvSpPr>
        <xdr:cNvPr id="128" name="ลูกศรเชื่อมต่อแบบตรง 290"/>
        <xdr:cNvSpPr>
          <a:spLocks/>
        </xdr:cNvSpPr>
      </xdr:nvSpPr>
      <xdr:spPr>
        <a:xfrm>
          <a:off x="6715125" y="179136675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756</xdr:row>
      <xdr:rowOff>228600</xdr:rowOff>
    </xdr:from>
    <xdr:to>
      <xdr:col>11</xdr:col>
      <xdr:colOff>200025</xdr:colOff>
      <xdr:row>756</xdr:row>
      <xdr:rowOff>228600</xdr:rowOff>
    </xdr:to>
    <xdr:sp>
      <xdr:nvSpPr>
        <xdr:cNvPr id="129" name="ลูกศรเชื่อมต่อแบบตรง 292"/>
        <xdr:cNvSpPr>
          <a:spLocks/>
        </xdr:cNvSpPr>
      </xdr:nvSpPr>
      <xdr:spPr>
        <a:xfrm>
          <a:off x="7134225" y="179841525"/>
          <a:ext cx="600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761</xdr:row>
      <xdr:rowOff>228600</xdr:rowOff>
    </xdr:from>
    <xdr:to>
      <xdr:col>10</xdr:col>
      <xdr:colOff>0</xdr:colOff>
      <xdr:row>762</xdr:row>
      <xdr:rowOff>0</xdr:rowOff>
    </xdr:to>
    <xdr:sp>
      <xdr:nvSpPr>
        <xdr:cNvPr id="130" name="ลูกศรเชื่อมต่อแบบตรง 294"/>
        <xdr:cNvSpPr>
          <a:spLocks/>
        </xdr:cNvSpPr>
      </xdr:nvSpPr>
      <xdr:spPr>
        <a:xfrm flipV="1">
          <a:off x="7124700" y="181032150"/>
          <a:ext cx="2000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763</xdr:row>
      <xdr:rowOff>219075</xdr:rowOff>
    </xdr:from>
    <xdr:to>
      <xdr:col>18</xdr:col>
      <xdr:colOff>200025</xdr:colOff>
      <xdr:row>763</xdr:row>
      <xdr:rowOff>219075</xdr:rowOff>
    </xdr:to>
    <xdr:sp>
      <xdr:nvSpPr>
        <xdr:cNvPr id="131" name="ลูกศรเชื่อมต่อแบบตรง 296"/>
        <xdr:cNvSpPr>
          <a:spLocks/>
        </xdr:cNvSpPr>
      </xdr:nvSpPr>
      <xdr:spPr>
        <a:xfrm>
          <a:off x="6715125" y="181498875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230</xdr:row>
      <xdr:rowOff>228600</xdr:rowOff>
    </xdr:from>
    <xdr:to>
      <xdr:col>18</xdr:col>
      <xdr:colOff>200025</xdr:colOff>
      <xdr:row>230</xdr:row>
      <xdr:rowOff>228600</xdr:rowOff>
    </xdr:to>
    <xdr:sp>
      <xdr:nvSpPr>
        <xdr:cNvPr id="132" name="ลูกศรเชื่อมต่อแบบตรง 9"/>
        <xdr:cNvSpPr>
          <a:spLocks/>
        </xdr:cNvSpPr>
      </xdr:nvSpPr>
      <xdr:spPr>
        <a:xfrm>
          <a:off x="8172450" y="54721125"/>
          <a:ext cx="1028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237</xdr:row>
      <xdr:rowOff>0</xdr:rowOff>
    </xdr:from>
    <xdr:to>
      <xdr:col>18</xdr:col>
      <xdr:colOff>200025</xdr:colOff>
      <xdr:row>237</xdr:row>
      <xdr:rowOff>0</xdr:rowOff>
    </xdr:to>
    <xdr:sp>
      <xdr:nvSpPr>
        <xdr:cNvPr id="133" name="ลูกศรเชื่อมต่อแบบตรง 13"/>
        <xdr:cNvSpPr>
          <a:spLocks/>
        </xdr:cNvSpPr>
      </xdr:nvSpPr>
      <xdr:spPr>
        <a:xfrm>
          <a:off x="8201025" y="5615940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239</xdr:row>
      <xdr:rowOff>228600</xdr:rowOff>
    </xdr:from>
    <xdr:to>
      <xdr:col>19</xdr:col>
      <xdr:colOff>0</xdr:colOff>
      <xdr:row>239</xdr:row>
      <xdr:rowOff>228600</xdr:rowOff>
    </xdr:to>
    <xdr:sp>
      <xdr:nvSpPr>
        <xdr:cNvPr id="134" name="ลูกศรเชื่อมต่อแบบตรง 17"/>
        <xdr:cNvSpPr>
          <a:spLocks/>
        </xdr:cNvSpPr>
      </xdr:nvSpPr>
      <xdr:spPr>
        <a:xfrm>
          <a:off x="8181975" y="56864250"/>
          <a:ext cx="1028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658</xdr:row>
      <xdr:rowOff>228600</xdr:rowOff>
    </xdr:from>
    <xdr:to>
      <xdr:col>10</xdr:col>
      <xdr:colOff>200025</xdr:colOff>
      <xdr:row>658</xdr:row>
      <xdr:rowOff>228600</xdr:rowOff>
    </xdr:to>
    <xdr:sp>
      <xdr:nvSpPr>
        <xdr:cNvPr id="135" name="ลูกศรเชื่อมต่อแบบตรง 233"/>
        <xdr:cNvSpPr>
          <a:spLocks/>
        </xdr:cNvSpPr>
      </xdr:nvSpPr>
      <xdr:spPr>
        <a:xfrm>
          <a:off x="7115175" y="156638625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684</xdr:row>
      <xdr:rowOff>9525</xdr:rowOff>
    </xdr:from>
    <xdr:to>
      <xdr:col>13</xdr:col>
      <xdr:colOff>0</xdr:colOff>
      <xdr:row>684</xdr:row>
      <xdr:rowOff>9525</xdr:rowOff>
    </xdr:to>
    <xdr:sp>
      <xdr:nvSpPr>
        <xdr:cNvPr id="136" name="ลูกศรเชื่อมต่อแบบตรง 237"/>
        <xdr:cNvSpPr>
          <a:spLocks/>
        </xdr:cNvSpPr>
      </xdr:nvSpPr>
      <xdr:spPr>
        <a:xfrm>
          <a:off x="7334250" y="162458400"/>
          <a:ext cx="619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112</xdr:row>
      <xdr:rowOff>219075</xdr:rowOff>
    </xdr:from>
    <xdr:to>
      <xdr:col>17</xdr:col>
      <xdr:colOff>0</xdr:colOff>
      <xdr:row>112</xdr:row>
      <xdr:rowOff>219075</xdr:rowOff>
    </xdr:to>
    <xdr:sp>
      <xdr:nvSpPr>
        <xdr:cNvPr id="137" name="ลูกศรเชื่อมต่อแบบตรง 25"/>
        <xdr:cNvSpPr>
          <a:spLocks/>
        </xdr:cNvSpPr>
      </xdr:nvSpPr>
      <xdr:spPr>
        <a:xfrm flipV="1">
          <a:off x="8382000" y="26889075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219075</xdr:rowOff>
    </xdr:from>
    <xdr:to>
      <xdr:col>16</xdr:col>
      <xdr:colOff>200025</xdr:colOff>
      <xdr:row>119</xdr:row>
      <xdr:rowOff>219075</xdr:rowOff>
    </xdr:to>
    <xdr:sp>
      <xdr:nvSpPr>
        <xdr:cNvPr id="138" name="ลูกศรเชื่อมต่อแบบตรง 225"/>
        <xdr:cNvSpPr>
          <a:spLocks/>
        </xdr:cNvSpPr>
      </xdr:nvSpPr>
      <xdr:spPr>
        <a:xfrm>
          <a:off x="8372475" y="2855595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295</xdr:row>
      <xdr:rowOff>0</xdr:rowOff>
    </xdr:from>
    <xdr:to>
      <xdr:col>12</xdr:col>
      <xdr:colOff>0</xdr:colOff>
      <xdr:row>295</xdr:row>
      <xdr:rowOff>0</xdr:rowOff>
    </xdr:to>
    <xdr:sp>
      <xdr:nvSpPr>
        <xdr:cNvPr id="139" name="ลูกศรเชื่อมต่อแบบตรง 249"/>
        <xdr:cNvSpPr>
          <a:spLocks/>
        </xdr:cNvSpPr>
      </xdr:nvSpPr>
      <xdr:spPr>
        <a:xfrm>
          <a:off x="7343775" y="69970650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298</xdr:row>
      <xdr:rowOff>9525</xdr:rowOff>
    </xdr:from>
    <xdr:to>
      <xdr:col>11</xdr:col>
      <xdr:colOff>200025</xdr:colOff>
      <xdr:row>298</xdr:row>
      <xdr:rowOff>9525</xdr:rowOff>
    </xdr:to>
    <xdr:sp>
      <xdr:nvSpPr>
        <xdr:cNvPr id="140" name="ลูกศรเชื่อมต่อแบบตรง 43"/>
        <xdr:cNvSpPr>
          <a:spLocks/>
        </xdr:cNvSpPr>
      </xdr:nvSpPr>
      <xdr:spPr>
        <a:xfrm>
          <a:off x="7353300" y="70694550"/>
          <a:ext cx="381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375</xdr:row>
      <xdr:rowOff>0</xdr:rowOff>
    </xdr:from>
    <xdr:to>
      <xdr:col>13</xdr:col>
      <xdr:colOff>0</xdr:colOff>
      <xdr:row>375</xdr:row>
      <xdr:rowOff>0</xdr:rowOff>
    </xdr:to>
    <xdr:sp>
      <xdr:nvSpPr>
        <xdr:cNvPr id="141" name="ลูกศรเชื่อมต่อแบบตรง 49"/>
        <xdr:cNvSpPr>
          <a:spLocks/>
        </xdr:cNvSpPr>
      </xdr:nvSpPr>
      <xdr:spPr>
        <a:xfrm>
          <a:off x="7543800" y="8903970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513</xdr:row>
      <xdr:rowOff>0</xdr:rowOff>
    </xdr:from>
    <xdr:to>
      <xdr:col>16</xdr:col>
      <xdr:colOff>190500</xdr:colOff>
      <xdr:row>513</xdr:row>
      <xdr:rowOff>0</xdr:rowOff>
    </xdr:to>
    <xdr:sp>
      <xdr:nvSpPr>
        <xdr:cNvPr id="142" name="ลูกศรเชื่อมต่อแบบตรง 53"/>
        <xdr:cNvSpPr>
          <a:spLocks/>
        </xdr:cNvSpPr>
      </xdr:nvSpPr>
      <xdr:spPr>
        <a:xfrm>
          <a:off x="8382000" y="121900950"/>
          <a:ext cx="390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526</xdr:row>
      <xdr:rowOff>219075</xdr:rowOff>
    </xdr:from>
    <xdr:to>
      <xdr:col>11</xdr:col>
      <xdr:colOff>190500</xdr:colOff>
      <xdr:row>526</xdr:row>
      <xdr:rowOff>219075</xdr:rowOff>
    </xdr:to>
    <xdr:sp>
      <xdr:nvSpPr>
        <xdr:cNvPr id="143" name="ลูกศรเชื่อมต่อแบบตรง 268"/>
        <xdr:cNvSpPr>
          <a:spLocks/>
        </xdr:cNvSpPr>
      </xdr:nvSpPr>
      <xdr:spPr>
        <a:xfrm>
          <a:off x="7343775" y="125215650"/>
          <a:ext cx="381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717</xdr:row>
      <xdr:rowOff>9525</xdr:rowOff>
    </xdr:from>
    <xdr:to>
      <xdr:col>18</xdr:col>
      <xdr:colOff>0</xdr:colOff>
      <xdr:row>717</xdr:row>
      <xdr:rowOff>9525</xdr:rowOff>
    </xdr:to>
    <xdr:sp>
      <xdr:nvSpPr>
        <xdr:cNvPr id="144" name="ลูกศรเชื่อมต่อแบบตรง 306"/>
        <xdr:cNvSpPr>
          <a:spLocks/>
        </xdr:cNvSpPr>
      </xdr:nvSpPr>
      <xdr:spPr>
        <a:xfrm>
          <a:off x="7962900" y="170335575"/>
          <a:ext cx="1038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19050</xdr:rowOff>
    </xdr:from>
    <xdr:to>
      <xdr:col>18</xdr:col>
      <xdr:colOff>180975</xdr:colOff>
      <xdr:row>9</xdr:row>
      <xdr:rowOff>19050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515100" y="2181225"/>
          <a:ext cx="2362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200025</xdr:colOff>
      <xdr:row>16</xdr:row>
      <xdr:rowOff>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6505575" y="3962400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9525</xdr:rowOff>
    </xdr:from>
    <xdr:to>
      <xdr:col>19</xdr:col>
      <xdr:colOff>0</xdr:colOff>
      <xdr:row>16</xdr:row>
      <xdr:rowOff>9525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8067675" y="3971925"/>
          <a:ext cx="847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247650</xdr:rowOff>
    </xdr:from>
    <xdr:to>
      <xdr:col>14</xdr:col>
      <xdr:colOff>190500</xdr:colOff>
      <xdr:row>23</xdr:row>
      <xdr:rowOff>247650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6724650" y="6010275"/>
          <a:ext cx="1285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228600</xdr:rowOff>
    </xdr:from>
    <xdr:to>
      <xdr:col>14</xdr:col>
      <xdr:colOff>200025</xdr:colOff>
      <xdr:row>25</xdr:row>
      <xdr:rowOff>228600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6734175" y="6505575"/>
          <a:ext cx="1285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8"/>
  <sheetViews>
    <sheetView tabSelected="1" zoomScalePageLayoutView="0" workbookViewId="0" topLeftCell="A748">
      <selection activeCell="AA27" sqref="AA27"/>
    </sheetView>
  </sheetViews>
  <sheetFormatPr defaultColWidth="10.28125" defaultRowHeight="12.75"/>
  <cols>
    <col min="1" max="1" width="4.8515625" style="42" customWidth="1"/>
    <col min="2" max="2" width="30.7109375" style="40" customWidth="1"/>
    <col min="3" max="3" width="32.00390625" style="40" customWidth="1"/>
    <col min="4" max="4" width="11.8515625" style="40" customWidth="1"/>
    <col min="5" max="5" width="8.7109375" style="42" customWidth="1"/>
    <col min="6" max="6" width="3.57421875" style="40" customWidth="1"/>
    <col min="7" max="7" width="8.7109375" style="42" customWidth="1"/>
    <col min="8" max="19" width="3.140625" style="43" customWidth="1"/>
    <col min="20" max="20" width="8.421875" style="43" customWidth="1"/>
    <col min="21" max="21" width="10.28125" style="40" customWidth="1"/>
    <col min="22" max="16384" width="10.28125" style="43" customWidth="1"/>
  </cols>
  <sheetData>
    <row r="1" spans="1:20" ht="18.75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ht="18.7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18.75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ht="18.75">
      <c r="A4" s="3"/>
      <c r="B4" s="3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8.75">
      <c r="A5" s="44" t="s">
        <v>3</v>
      </c>
    </row>
    <row r="6" spans="1:2" ht="18.75">
      <c r="A6" s="45" t="s">
        <v>4</v>
      </c>
      <c r="B6" s="43"/>
    </row>
    <row r="7" spans="1:23" ht="18.75">
      <c r="A7" s="45" t="s">
        <v>5</v>
      </c>
      <c r="B7" s="43"/>
      <c r="W7" s="40"/>
    </row>
    <row r="8" ht="27.75" customHeight="1">
      <c r="A8" s="44" t="s">
        <v>6</v>
      </c>
    </row>
    <row r="9" ht="9.75" customHeight="1"/>
    <row r="10" spans="1:20" ht="18.75">
      <c r="A10" s="11" t="s">
        <v>7</v>
      </c>
      <c r="B10" s="231" t="s">
        <v>8</v>
      </c>
      <c r="C10" s="12"/>
      <c r="D10" s="231" t="s">
        <v>9</v>
      </c>
      <c r="E10" s="232" t="s">
        <v>10</v>
      </c>
      <c r="F10" s="233"/>
      <c r="G10" s="13" t="s">
        <v>11</v>
      </c>
      <c r="H10" s="218" t="s">
        <v>12</v>
      </c>
      <c r="I10" s="218"/>
      <c r="J10" s="218"/>
      <c r="K10" s="217" t="s">
        <v>13</v>
      </c>
      <c r="L10" s="218"/>
      <c r="M10" s="218"/>
      <c r="N10" s="218"/>
      <c r="O10" s="218"/>
      <c r="P10" s="218"/>
      <c r="Q10" s="218"/>
      <c r="R10" s="218"/>
      <c r="S10" s="219"/>
      <c r="T10" s="223" t="s">
        <v>14</v>
      </c>
    </row>
    <row r="11" spans="1:20" ht="18.75">
      <c r="A11" s="14" t="s">
        <v>15</v>
      </c>
      <c r="B11" s="228"/>
      <c r="C11" s="16" t="s">
        <v>16</v>
      </c>
      <c r="D11" s="228"/>
      <c r="E11" s="228" t="s">
        <v>17</v>
      </c>
      <c r="F11" s="226" t="s">
        <v>18</v>
      </c>
      <c r="G11" s="18" t="s">
        <v>19</v>
      </c>
      <c r="H11" s="221"/>
      <c r="I11" s="221"/>
      <c r="J11" s="221"/>
      <c r="K11" s="220"/>
      <c r="L11" s="221"/>
      <c r="M11" s="221"/>
      <c r="N11" s="221"/>
      <c r="O11" s="221"/>
      <c r="P11" s="221"/>
      <c r="Q11" s="221"/>
      <c r="R11" s="221"/>
      <c r="S11" s="222"/>
      <c r="T11" s="224"/>
    </row>
    <row r="12" spans="1:20" ht="18.75">
      <c r="A12" s="20"/>
      <c r="B12" s="229"/>
      <c r="C12" s="22"/>
      <c r="D12" s="229"/>
      <c r="E12" s="229"/>
      <c r="F12" s="227"/>
      <c r="G12" s="24"/>
      <c r="H12" s="25" t="s">
        <v>20</v>
      </c>
      <c r="I12" s="25" t="s">
        <v>21</v>
      </c>
      <c r="J12" s="25" t="s">
        <v>22</v>
      </c>
      <c r="K12" s="25" t="s">
        <v>23</v>
      </c>
      <c r="L12" s="25" t="s">
        <v>24</v>
      </c>
      <c r="M12" s="25" t="s">
        <v>25</v>
      </c>
      <c r="N12" s="25" t="s">
        <v>26</v>
      </c>
      <c r="O12" s="25" t="s">
        <v>27</v>
      </c>
      <c r="P12" s="25" t="s">
        <v>28</v>
      </c>
      <c r="Q12" s="25" t="s">
        <v>29</v>
      </c>
      <c r="R12" s="25" t="s">
        <v>30</v>
      </c>
      <c r="S12" s="25" t="s">
        <v>31</v>
      </c>
      <c r="T12" s="225"/>
    </row>
    <row r="13" spans="1:20" ht="18.75">
      <c r="A13" s="46">
        <v>1</v>
      </c>
      <c r="B13" s="47" t="s">
        <v>32</v>
      </c>
      <c r="C13" s="48" t="s">
        <v>33</v>
      </c>
      <c r="D13" s="49">
        <f>7356950+2130300+811400</f>
        <v>10298650</v>
      </c>
      <c r="E13" s="50" t="s">
        <v>34</v>
      </c>
      <c r="F13" s="51"/>
      <c r="G13" s="52" t="s">
        <v>35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01"/>
      <c r="T13" s="102"/>
    </row>
    <row r="14" spans="1:20" ht="18.75">
      <c r="A14" s="54"/>
      <c r="B14" s="55" t="s">
        <v>36</v>
      </c>
      <c r="C14" s="7" t="s">
        <v>37</v>
      </c>
      <c r="D14" s="56"/>
      <c r="E14" s="9"/>
      <c r="F14" s="57"/>
      <c r="G14" s="58" t="s">
        <v>38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29"/>
      <c r="T14" s="103"/>
    </row>
    <row r="15" spans="1:20" ht="18.75">
      <c r="A15" s="54"/>
      <c r="B15" s="55" t="s">
        <v>39</v>
      </c>
      <c r="C15" s="7" t="s">
        <v>40</v>
      </c>
      <c r="D15" s="60"/>
      <c r="E15" s="9"/>
      <c r="F15" s="57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29"/>
      <c r="T15" s="103"/>
    </row>
    <row r="16" spans="1:20" ht="18.75">
      <c r="A16" s="54"/>
      <c r="B16" s="55" t="s">
        <v>41</v>
      </c>
      <c r="C16" s="7"/>
      <c r="D16" s="56"/>
      <c r="E16" s="9"/>
      <c r="F16" s="57"/>
      <c r="G16" s="61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29"/>
      <c r="T16" s="103"/>
    </row>
    <row r="17" spans="1:20" ht="18.75">
      <c r="A17" s="46">
        <v>2</v>
      </c>
      <c r="B17" s="47" t="s">
        <v>42</v>
      </c>
      <c r="C17" s="48" t="s">
        <v>43</v>
      </c>
      <c r="D17" s="62">
        <f>400000+120000</f>
        <v>520000</v>
      </c>
      <c r="E17" s="50" t="s">
        <v>34</v>
      </c>
      <c r="F17" s="51"/>
      <c r="G17" s="52" t="s">
        <v>35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101"/>
      <c r="T17" s="102"/>
    </row>
    <row r="18" spans="1:20" ht="18.75">
      <c r="A18" s="54"/>
      <c r="B18" s="55"/>
      <c r="C18" s="7" t="s">
        <v>44</v>
      </c>
      <c r="D18" s="56"/>
      <c r="E18" s="9"/>
      <c r="F18" s="57"/>
      <c r="G18" s="58" t="s">
        <v>38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29"/>
      <c r="T18" s="103"/>
    </row>
    <row r="19" spans="1:20" ht="18.75">
      <c r="A19" s="54"/>
      <c r="B19" s="55"/>
      <c r="C19" s="7" t="s">
        <v>45</v>
      </c>
      <c r="D19" s="56"/>
      <c r="E19" s="9"/>
      <c r="F19" s="63"/>
      <c r="G19" s="61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29"/>
      <c r="T19" s="103"/>
    </row>
    <row r="20" spans="1:20" ht="18.75">
      <c r="A20" s="54"/>
      <c r="B20" s="55"/>
      <c r="C20" s="7" t="s">
        <v>46</v>
      </c>
      <c r="D20" s="56"/>
      <c r="E20" s="9"/>
      <c r="F20" s="57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29"/>
      <c r="T20" s="103"/>
    </row>
    <row r="21" spans="1:20" ht="18.75">
      <c r="A21" s="46">
        <v>3</v>
      </c>
      <c r="B21" s="47" t="s">
        <v>47</v>
      </c>
      <c r="C21" s="48" t="s">
        <v>48</v>
      </c>
      <c r="D21" s="62">
        <v>27000</v>
      </c>
      <c r="E21" s="50" t="s">
        <v>34</v>
      </c>
      <c r="F21" s="51"/>
      <c r="G21" s="52" t="s">
        <v>35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101"/>
      <c r="T21" s="102"/>
    </row>
    <row r="22" spans="1:20" ht="18.75">
      <c r="A22" s="54"/>
      <c r="B22" s="55" t="s">
        <v>49</v>
      </c>
      <c r="C22" s="7" t="s">
        <v>50</v>
      </c>
      <c r="D22" s="56"/>
      <c r="E22" s="9"/>
      <c r="F22" s="57"/>
      <c r="G22" s="58" t="s">
        <v>38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29"/>
      <c r="T22" s="103"/>
    </row>
    <row r="23" spans="1:20" ht="18.75">
      <c r="A23" s="64"/>
      <c r="B23" s="65"/>
      <c r="C23" s="66" t="s">
        <v>51</v>
      </c>
      <c r="D23" s="67"/>
      <c r="E23" s="68"/>
      <c r="F23" s="69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104"/>
      <c r="T23" s="105"/>
    </row>
    <row r="24" spans="1:20" ht="18.75">
      <c r="A24" s="46">
        <v>4</v>
      </c>
      <c r="B24" s="47" t="s">
        <v>52</v>
      </c>
      <c r="C24" s="48" t="s">
        <v>53</v>
      </c>
      <c r="D24" s="62">
        <v>22000</v>
      </c>
      <c r="E24" s="50" t="s">
        <v>34</v>
      </c>
      <c r="F24" s="51"/>
      <c r="G24" s="52" t="s">
        <v>35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101"/>
      <c r="T24" s="102"/>
    </row>
    <row r="25" spans="1:20" ht="18.75">
      <c r="A25" s="54"/>
      <c r="B25" s="55" t="s">
        <v>54</v>
      </c>
      <c r="C25" s="7" t="s">
        <v>55</v>
      </c>
      <c r="D25" s="56"/>
      <c r="E25" s="9"/>
      <c r="F25" s="57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29"/>
      <c r="T25" s="103"/>
    </row>
    <row r="26" spans="1:20" ht="18.75">
      <c r="A26" s="64"/>
      <c r="B26" s="65" t="s">
        <v>56</v>
      </c>
      <c r="C26" s="66" t="s">
        <v>57</v>
      </c>
      <c r="D26" s="67"/>
      <c r="E26" s="68"/>
      <c r="F26" s="69"/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104"/>
      <c r="T26" s="105"/>
    </row>
    <row r="27" spans="1:21" ht="18.75">
      <c r="A27" s="46">
        <v>5</v>
      </c>
      <c r="B27" s="47" t="s">
        <v>58</v>
      </c>
      <c r="C27" s="72" t="s">
        <v>59</v>
      </c>
      <c r="D27" s="62">
        <v>900000</v>
      </c>
      <c r="E27" s="50" t="s">
        <v>60</v>
      </c>
      <c r="F27" s="17"/>
      <c r="G27" s="52" t="s">
        <v>35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36"/>
      <c r="U27" s="106"/>
    </row>
    <row r="28" spans="1:20" ht="18.75">
      <c r="A28" s="54"/>
      <c r="B28" s="55" t="s">
        <v>61</v>
      </c>
      <c r="C28" s="7" t="s">
        <v>62</v>
      </c>
      <c r="D28" s="56"/>
      <c r="E28" s="9"/>
      <c r="F28" s="57"/>
      <c r="G28" s="58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29"/>
      <c r="T28" s="103"/>
    </row>
    <row r="29" spans="1:20" ht="18.75">
      <c r="A29" s="64"/>
      <c r="B29" s="65"/>
      <c r="C29" s="66" t="s">
        <v>63</v>
      </c>
      <c r="D29" s="67"/>
      <c r="E29" s="68"/>
      <c r="F29" s="69"/>
      <c r="G29" s="70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104"/>
      <c r="T29" s="105"/>
    </row>
    <row r="30" spans="1:20" ht="18.75">
      <c r="A30" s="11" t="s">
        <v>7</v>
      </c>
      <c r="B30" s="231" t="s">
        <v>8</v>
      </c>
      <c r="C30" s="12"/>
      <c r="D30" s="231" t="s">
        <v>9</v>
      </c>
      <c r="E30" s="232" t="s">
        <v>10</v>
      </c>
      <c r="F30" s="233"/>
      <c r="G30" s="13" t="s">
        <v>11</v>
      </c>
      <c r="H30" s="218" t="s">
        <v>12</v>
      </c>
      <c r="I30" s="218"/>
      <c r="J30" s="218"/>
      <c r="K30" s="217" t="s">
        <v>13</v>
      </c>
      <c r="L30" s="218"/>
      <c r="M30" s="218"/>
      <c r="N30" s="218"/>
      <c r="O30" s="218"/>
      <c r="P30" s="218"/>
      <c r="Q30" s="218"/>
      <c r="R30" s="218"/>
      <c r="S30" s="219"/>
      <c r="T30" s="223" t="s">
        <v>14</v>
      </c>
    </row>
    <row r="31" spans="1:20" ht="18.75">
      <c r="A31" s="74" t="s">
        <v>15</v>
      </c>
      <c r="B31" s="228"/>
      <c r="C31" s="16" t="s">
        <v>16</v>
      </c>
      <c r="D31" s="228"/>
      <c r="E31" s="228" t="s">
        <v>17</v>
      </c>
      <c r="F31" s="226" t="s">
        <v>18</v>
      </c>
      <c r="G31" s="18" t="s">
        <v>19</v>
      </c>
      <c r="H31" s="221"/>
      <c r="I31" s="221"/>
      <c r="J31" s="221"/>
      <c r="K31" s="220"/>
      <c r="L31" s="221"/>
      <c r="M31" s="221"/>
      <c r="N31" s="221"/>
      <c r="O31" s="221"/>
      <c r="P31" s="221"/>
      <c r="Q31" s="221"/>
      <c r="R31" s="221"/>
      <c r="S31" s="222"/>
      <c r="T31" s="224"/>
    </row>
    <row r="32" spans="1:20" ht="18.75">
      <c r="A32" s="20"/>
      <c r="B32" s="229"/>
      <c r="C32" s="22"/>
      <c r="D32" s="229"/>
      <c r="E32" s="229"/>
      <c r="F32" s="227"/>
      <c r="G32" s="24"/>
      <c r="H32" s="75" t="s">
        <v>20</v>
      </c>
      <c r="I32" s="75" t="s">
        <v>21</v>
      </c>
      <c r="J32" s="75" t="s">
        <v>22</v>
      </c>
      <c r="K32" s="75" t="s">
        <v>23</v>
      </c>
      <c r="L32" s="75" t="s">
        <v>24</v>
      </c>
      <c r="M32" s="75" t="s">
        <v>25</v>
      </c>
      <c r="N32" s="75" t="s">
        <v>26</v>
      </c>
      <c r="O32" s="75" t="s">
        <v>27</v>
      </c>
      <c r="P32" s="75" t="s">
        <v>28</v>
      </c>
      <c r="Q32" s="75" t="s">
        <v>29</v>
      </c>
      <c r="R32" s="75" t="s">
        <v>30</v>
      </c>
      <c r="S32" s="75" t="s">
        <v>31</v>
      </c>
      <c r="T32" s="225"/>
    </row>
    <row r="33" spans="1:20" ht="18.75">
      <c r="A33" s="76">
        <v>6</v>
      </c>
      <c r="B33" s="47" t="s">
        <v>64</v>
      </c>
      <c r="C33" s="77" t="s">
        <v>65</v>
      </c>
      <c r="D33" s="78">
        <v>15000</v>
      </c>
      <c r="E33" s="57" t="s">
        <v>34</v>
      </c>
      <c r="F33" s="74"/>
      <c r="G33" s="54" t="s">
        <v>35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37"/>
    </row>
    <row r="34" spans="1:20" ht="18.75">
      <c r="A34" s="79"/>
      <c r="B34" s="55" t="s">
        <v>66</v>
      </c>
      <c r="C34" s="77" t="s">
        <v>67</v>
      </c>
      <c r="D34" s="15"/>
      <c r="E34" s="15"/>
      <c r="F34" s="74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37"/>
    </row>
    <row r="35" spans="1:21" ht="18.75">
      <c r="A35" s="82"/>
      <c r="B35" s="21"/>
      <c r="C35" s="77" t="s">
        <v>68</v>
      </c>
      <c r="D35" s="15"/>
      <c r="E35" s="15"/>
      <c r="F35" s="74"/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37"/>
      <c r="U35" s="43"/>
    </row>
    <row r="36" spans="1:21" ht="18.75">
      <c r="A36" s="76">
        <v>7</v>
      </c>
      <c r="B36" s="55" t="s">
        <v>69</v>
      </c>
      <c r="C36" s="72" t="s">
        <v>65</v>
      </c>
      <c r="D36" s="83">
        <v>227000</v>
      </c>
      <c r="E36" s="51" t="s">
        <v>34</v>
      </c>
      <c r="F36" s="17"/>
      <c r="G36" s="46" t="s">
        <v>35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35"/>
      <c r="U36" s="43"/>
    </row>
    <row r="37" spans="1:21" ht="18.75">
      <c r="A37" s="79"/>
      <c r="B37" s="55" t="s">
        <v>70</v>
      </c>
      <c r="C37" s="77" t="s">
        <v>71</v>
      </c>
      <c r="D37" s="15"/>
      <c r="E37" s="15"/>
      <c r="F37" s="74"/>
      <c r="G37" s="8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37"/>
      <c r="U37" s="43"/>
    </row>
    <row r="38" spans="1:21" ht="18.75">
      <c r="A38" s="82"/>
      <c r="B38" s="65" t="s">
        <v>72</v>
      </c>
      <c r="C38" s="84" t="s">
        <v>73</v>
      </c>
      <c r="D38" s="21"/>
      <c r="E38" s="21"/>
      <c r="F38" s="23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107"/>
      <c r="U38" s="43"/>
    </row>
    <row r="39" spans="1:21" ht="18.75">
      <c r="A39" s="79">
        <v>8</v>
      </c>
      <c r="B39" s="55" t="s">
        <v>74</v>
      </c>
      <c r="C39" s="87" t="s">
        <v>75</v>
      </c>
      <c r="D39" s="56">
        <f>250000+100000</f>
        <v>350000</v>
      </c>
      <c r="E39" s="57" t="s">
        <v>34</v>
      </c>
      <c r="F39" s="57"/>
      <c r="G39" s="58" t="s">
        <v>35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29"/>
      <c r="T39" s="103"/>
      <c r="U39" s="43"/>
    </row>
    <row r="40" spans="1:21" ht="18.75">
      <c r="A40" s="58"/>
      <c r="B40" s="55" t="s">
        <v>76</v>
      </c>
      <c r="C40" s="87" t="s">
        <v>77</v>
      </c>
      <c r="D40" s="56"/>
      <c r="E40" s="57"/>
      <c r="F40" s="57"/>
      <c r="G40" s="58" t="s">
        <v>38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29"/>
      <c r="T40" s="103"/>
      <c r="U40" s="43"/>
    </row>
    <row r="41" spans="1:21" ht="18.75">
      <c r="A41" s="58"/>
      <c r="B41" s="55" t="s">
        <v>78</v>
      </c>
      <c r="C41" s="87" t="s">
        <v>79</v>
      </c>
      <c r="D41" s="56"/>
      <c r="E41" s="57"/>
      <c r="F41" s="57"/>
      <c r="G41" s="8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9"/>
      <c r="T41" s="103"/>
      <c r="U41" s="43"/>
    </row>
    <row r="42" spans="1:21" ht="18.75">
      <c r="A42" s="46">
        <v>9</v>
      </c>
      <c r="B42" s="47" t="s">
        <v>80</v>
      </c>
      <c r="C42" s="48" t="s">
        <v>81</v>
      </c>
      <c r="D42" s="62">
        <v>5000</v>
      </c>
      <c r="E42" s="50" t="s">
        <v>34</v>
      </c>
      <c r="F42" s="51"/>
      <c r="G42" s="52" t="s">
        <v>35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101"/>
      <c r="T42" s="102"/>
      <c r="U42" s="43"/>
    </row>
    <row r="43" spans="1:21" ht="18.75">
      <c r="A43" s="64"/>
      <c r="B43" s="65" t="s">
        <v>82</v>
      </c>
      <c r="C43" s="66" t="s">
        <v>83</v>
      </c>
      <c r="D43" s="67"/>
      <c r="E43" s="68"/>
      <c r="F43" s="69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104"/>
      <c r="T43" s="105"/>
      <c r="U43" s="43"/>
    </row>
    <row r="44" spans="1:21" ht="18.75">
      <c r="A44" s="52">
        <v>10</v>
      </c>
      <c r="B44" s="47" t="s">
        <v>84</v>
      </c>
      <c r="C44" s="89" t="s">
        <v>85</v>
      </c>
      <c r="D44" s="62">
        <f>200000+20000</f>
        <v>220000</v>
      </c>
      <c r="E44" s="51" t="s">
        <v>34</v>
      </c>
      <c r="F44" s="51"/>
      <c r="G44" s="52" t="s">
        <v>35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101"/>
      <c r="T44" s="102"/>
      <c r="U44" s="43"/>
    </row>
    <row r="45" spans="1:21" ht="18.75">
      <c r="A45" s="58"/>
      <c r="B45" s="55"/>
      <c r="C45" s="87" t="s">
        <v>86</v>
      </c>
      <c r="D45" s="56"/>
      <c r="E45" s="57"/>
      <c r="F45" s="57"/>
      <c r="G45" s="58" t="s">
        <v>38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29"/>
      <c r="T45" s="103"/>
      <c r="U45" s="43"/>
    </row>
    <row r="46" spans="1:21" ht="18.75">
      <c r="A46" s="58"/>
      <c r="B46" s="55"/>
      <c r="C46" s="87" t="s">
        <v>87</v>
      </c>
      <c r="D46" s="56"/>
      <c r="E46" s="57"/>
      <c r="F46" s="57"/>
      <c r="G46" s="8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29"/>
      <c r="T46" s="103"/>
      <c r="U46" s="43"/>
    </row>
    <row r="47" spans="1:21" ht="18.75">
      <c r="A47" s="70"/>
      <c r="B47" s="65"/>
      <c r="C47" s="90" t="s">
        <v>88</v>
      </c>
      <c r="D47" s="67"/>
      <c r="E47" s="69"/>
      <c r="F47" s="69"/>
      <c r="G47" s="70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104"/>
      <c r="T47" s="105"/>
      <c r="U47" s="43"/>
    </row>
    <row r="48" spans="1:21" ht="18.75">
      <c r="A48" s="52">
        <v>11</v>
      </c>
      <c r="B48" s="91" t="s">
        <v>89</v>
      </c>
      <c r="C48" s="89" t="s">
        <v>90</v>
      </c>
      <c r="D48" s="62">
        <f>150000+50000</f>
        <v>200000</v>
      </c>
      <c r="E48" s="51" t="s">
        <v>34</v>
      </c>
      <c r="F48" s="51"/>
      <c r="G48" s="52" t="s">
        <v>35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101"/>
      <c r="T48" s="102"/>
      <c r="U48" s="43"/>
    </row>
    <row r="49" spans="1:21" ht="18.75">
      <c r="A49" s="58"/>
      <c r="B49" s="92" t="s">
        <v>91</v>
      </c>
      <c r="C49" s="87" t="s">
        <v>92</v>
      </c>
      <c r="D49" s="56"/>
      <c r="E49" s="57"/>
      <c r="F49" s="57"/>
      <c r="G49" s="58" t="s">
        <v>38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9"/>
      <c r="T49" s="103"/>
      <c r="U49" s="43"/>
    </row>
    <row r="50" spans="1:21" ht="18.75">
      <c r="A50" s="58"/>
      <c r="B50" s="92"/>
      <c r="C50" s="87" t="s">
        <v>93</v>
      </c>
      <c r="D50" s="56"/>
      <c r="E50" s="57"/>
      <c r="F50" s="57"/>
      <c r="G50" s="5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29"/>
      <c r="T50" s="103"/>
      <c r="U50" s="43"/>
    </row>
    <row r="51" spans="1:21" ht="18.75">
      <c r="A51" s="58"/>
      <c r="B51" s="91" t="s">
        <v>94</v>
      </c>
      <c r="C51" s="89" t="s">
        <v>95</v>
      </c>
      <c r="D51" s="62">
        <v>20000</v>
      </c>
      <c r="E51" s="51" t="s">
        <v>34</v>
      </c>
      <c r="F51" s="51"/>
      <c r="G51" s="52" t="s">
        <v>35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101"/>
      <c r="T51" s="102"/>
      <c r="U51" s="43"/>
    </row>
    <row r="52" spans="1:21" ht="18.75">
      <c r="A52" s="58"/>
      <c r="B52" s="92"/>
      <c r="C52" s="87" t="s">
        <v>96</v>
      </c>
      <c r="D52" s="56"/>
      <c r="E52" s="57"/>
      <c r="F52" s="57"/>
      <c r="G52" s="58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29"/>
      <c r="T52" s="103"/>
      <c r="U52" s="43"/>
    </row>
    <row r="53" spans="1:21" ht="18.75">
      <c r="A53" s="58"/>
      <c r="B53" s="93"/>
      <c r="C53" s="90" t="s">
        <v>97</v>
      </c>
      <c r="D53" s="67"/>
      <c r="E53" s="69"/>
      <c r="F53" s="69"/>
      <c r="G53" s="94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104"/>
      <c r="T53" s="105"/>
      <c r="U53" s="43"/>
    </row>
    <row r="54" spans="1:21" ht="18.75">
      <c r="A54" s="58"/>
      <c r="B54" s="92" t="s">
        <v>98</v>
      </c>
      <c r="C54" s="87" t="s">
        <v>99</v>
      </c>
      <c r="D54" s="56">
        <v>20000</v>
      </c>
      <c r="E54" s="57" t="s">
        <v>34</v>
      </c>
      <c r="F54" s="57"/>
      <c r="G54" s="58" t="s">
        <v>35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29"/>
      <c r="T54" s="103"/>
      <c r="U54" s="43"/>
    </row>
    <row r="55" spans="1:21" ht="18.75">
      <c r="A55" s="58"/>
      <c r="B55" s="92"/>
      <c r="C55" s="87" t="s">
        <v>100</v>
      </c>
      <c r="D55" s="56"/>
      <c r="E55" s="57"/>
      <c r="F55" s="57"/>
      <c r="G55" s="88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29"/>
      <c r="T55" s="103"/>
      <c r="U55" s="43"/>
    </row>
    <row r="56" spans="1:21" ht="18.75">
      <c r="A56" s="70"/>
      <c r="B56" s="93"/>
      <c r="C56" s="90" t="s">
        <v>101</v>
      </c>
      <c r="D56" s="67"/>
      <c r="E56" s="69"/>
      <c r="F56" s="69"/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104"/>
      <c r="T56" s="105"/>
      <c r="U56" s="43"/>
    </row>
    <row r="57" spans="1:21" ht="18.75">
      <c r="A57" s="5"/>
      <c r="B57" s="6"/>
      <c r="C57" s="7"/>
      <c r="D57" s="8"/>
      <c r="E57" s="9"/>
      <c r="F57" s="9"/>
      <c r="G57" s="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33"/>
      <c r="T57" s="34"/>
      <c r="U57" s="43"/>
    </row>
    <row r="58" spans="1:21" ht="18.75">
      <c r="A58" s="5"/>
      <c r="B58" s="6"/>
      <c r="C58" s="7"/>
      <c r="D58" s="8"/>
      <c r="E58" s="9"/>
      <c r="F58" s="9"/>
      <c r="G58" s="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3"/>
      <c r="T58" s="34"/>
      <c r="U58" s="43"/>
    </row>
    <row r="59" spans="1:21" ht="18.75">
      <c r="A59" s="11" t="s">
        <v>7</v>
      </c>
      <c r="B59" s="231" t="s">
        <v>8</v>
      </c>
      <c r="C59" s="12"/>
      <c r="D59" s="231" t="s">
        <v>9</v>
      </c>
      <c r="E59" s="232" t="s">
        <v>10</v>
      </c>
      <c r="F59" s="233"/>
      <c r="G59" s="13" t="s">
        <v>11</v>
      </c>
      <c r="H59" s="218" t="s">
        <v>12</v>
      </c>
      <c r="I59" s="218"/>
      <c r="J59" s="218"/>
      <c r="K59" s="217" t="s">
        <v>13</v>
      </c>
      <c r="L59" s="218"/>
      <c r="M59" s="218"/>
      <c r="N59" s="218"/>
      <c r="O59" s="218"/>
      <c r="P59" s="218"/>
      <c r="Q59" s="218"/>
      <c r="R59" s="218"/>
      <c r="S59" s="219"/>
      <c r="T59" s="223" t="s">
        <v>14</v>
      </c>
      <c r="U59" s="43"/>
    </row>
    <row r="60" spans="1:21" ht="18.75">
      <c r="A60" s="14" t="s">
        <v>15</v>
      </c>
      <c r="B60" s="228"/>
      <c r="C60" s="16" t="s">
        <v>16</v>
      </c>
      <c r="D60" s="228"/>
      <c r="E60" s="228" t="s">
        <v>17</v>
      </c>
      <c r="F60" s="226" t="s">
        <v>18</v>
      </c>
      <c r="G60" s="18" t="s">
        <v>19</v>
      </c>
      <c r="H60" s="221"/>
      <c r="I60" s="221"/>
      <c r="J60" s="221"/>
      <c r="K60" s="220"/>
      <c r="L60" s="221"/>
      <c r="M60" s="221"/>
      <c r="N60" s="221"/>
      <c r="O60" s="221"/>
      <c r="P60" s="221"/>
      <c r="Q60" s="221"/>
      <c r="R60" s="221"/>
      <c r="S60" s="222"/>
      <c r="T60" s="224"/>
      <c r="U60" s="43"/>
    </row>
    <row r="61" spans="1:21" ht="18.75">
      <c r="A61" s="20"/>
      <c r="B61" s="229"/>
      <c r="C61" s="22"/>
      <c r="D61" s="229"/>
      <c r="E61" s="229"/>
      <c r="F61" s="227"/>
      <c r="G61" s="24"/>
      <c r="H61" s="25" t="s">
        <v>20</v>
      </c>
      <c r="I61" s="25" t="s">
        <v>21</v>
      </c>
      <c r="J61" s="25" t="s">
        <v>22</v>
      </c>
      <c r="K61" s="25" t="s">
        <v>23</v>
      </c>
      <c r="L61" s="25" t="s">
        <v>24</v>
      </c>
      <c r="M61" s="25" t="s">
        <v>25</v>
      </c>
      <c r="N61" s="25" t="s">
        <v>26</v>
      </c>
      <c r="O61" s="25" t="s">
        <v>27</v>
      </c>
      <c r="P61" s="25" t="s">
        <v>28</v>
      </c>
      <c r="Q61" s="25" t="s">
        <v>29</v>
      </c>
      <c r="R61" s="25" t="s">
        <v>30</v>
      </c>
      <c r="S61" s="25" t="s">
        <v>31</v>
      </c>
      <c r="T61" s="225"/>
      <c r="U61" s="43"/>
    </row>
    <row r="62" spans="1:20" ht="18.75">
      <c r="A62" s="52"/>
      <c r="B62" s="91" t="s">
        <v>102</v>
      </c>
      <c r="C62" s="89" t="s">
        <v>103</v>
      </c>
      <c r="D62" s="62">
        <f>30000+5000</f>
        <v>35000</v>
      </c>
      <c r="E62" s="51" t="s">
        <v>34</v>
      </c>
      <c r="F62" s="95"/>
      <c r="G62" s="52" t="s">
        <v>35</v>
      </c>
      <c r="H62" s="96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01"/>
      <c r="T62" s="102"/>
    </row>
    <row r="63" spans="1:20" ht="18.75">
      <c r="A63" s="58"/>
      <c r="B63" s="92"/>
      <c r="C63" s="87" t="s">
        <v>104</v>
      </c>
      <c r="D63" s="56"/>
      <c r="E63" s="57"/>
      <c r="F63" s="97"/>
      <c r="G63" s="58" t="s">
        <v>38</v>
      </c>
      <c r="H63" s="98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29"/>
      <c r="T63" s="103"/>
    </row>
    <row r="64" spans="1:20" ht="18.75">
      <c r="A64" s="58"/>
      <c r="B64" s="93"/>
      <c r="C64" s="90" t="s">
        <v>105</v>
      </c>
      <c r="D64" s="67"/>
      <c r="E64" s="69"/>
      <c r="F64" s="99"/>
      <c r="G64" s="70"/>
      <c r="H64" s="10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104"/>
      <c r="T64" s="105"/>
    </row>
    <row r="65" spans="1:21" ht="18.75">
      <c r="A65" s="58"/>
      <c r="B65" s="91" t="s">
        <v>106</v>
      </c>
      <c r="C65" s="89" t="s">
        <v>107</v>
      </c>
      <c r="D65" s="62">
        <f>230000+5000</f>
        <v>235000</v>
      </c>
      <c r="E65" s="51" t="s">
        <v>34</v>
      </c>
      <c r="F65" s="51"/>
      <c r="G65" s="52" t="s">
        <v>35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101"/>
      <c r="T65" s="102"/>
      <c r="U65" s="43"/>
    </row>
    <row r="66" spans="1:21" ht="18.75">
      <c r="A66" s="58"/>
      <c r="B66" s="92"/>
      <c r="C66" s="87" t="s">
        <v>104</v>
      </c>
      <c r="D66" s="56"/>
      <c r="E66" s="57"/>
      <c r="F66" s="57"/>
      <c r="G66" s="58" t="s">
        <v>38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29"/>
      <c r="T66" s="103"/>
      <c r="U66" s="43"/>
    </row>
    <row r="67" spans="1:21" ht="18.75">
      <c r="A67" s="58"/>
      <c r="B67" s="92"/>
      <c r="C67" s="87" t="s">
        <v>108</v>
      </c>
      <c r="D67" s="56"/>
      <c r="E67" s="57"/>
      <c r="F67" s="57"/>
      <c r="G67" s="58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29"/>
      <c r="T67" s="103"/>
      <c r="U67" s="43"/>
    </row>
    <row r="68" spans="1:21" ht="18.75">
      <c r="A68" s="58"/>
      <c r="B68" s="93"/>
      <c r="C68" s="90" t="s">
        <v>109</v>
      </c>
      <c r="D68" s="67"/>
      <c r="E68" s="69"/>
      <c r="F68" s="69"/>
      <c r="G68" s="7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104"/>
      <c r="T68" s="105"/>
      <c r="U68" s="43"/>
    </row>
    <row r="69" spans="1:21" ht="18.75">
      <c r="A69" s="58"/>
      <c r="B69" s="92" t="s">
        <v>110</v>
      </c>
      <c r="C69" s="87" t="s">
        <v>111</v>
      </c>
      <c r="D69" s="56">
        <f>25000+2000</f>
        <v>27000</v>
      </c>
      <c r="E69" s="57" t="s">
        <v>34</v>
      </c>
      <c r="F69" s="57"/>
      <c r="G69" s="58" t="s">
        <v>35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29"/>
      <c r="T69" s="103"/>
      <c r="U69" s="43"/>
    </row>
    <row r="70" spans="1:21" ht="18.75">
      <c r="A70" s="58"/>
      <c r="B70" s="108"/>
      <c r="C70" s="87" t="s">
        <v>112</v>
      </c>
      <c r="D70" s="56"/>
      <c r="E70" s="57"/>
      <c r="F70" s="57"/>
      <c r="G70" s="58" t="s">
        <v>38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29"/>
      <c r="T70" s="103"/>
      <c r="U70" s="43"/>
    </row>
    <row r="71" spans="1:21" ht="18.75">
      <c r="A71" s="58"/>
      <c r="B71" s="92"/>
      <c r="C71" s="87" t="s">
        <v>113</v>
      </c>
      <c r="D71" s="56"/>
      <c r="E71" s="57"/>
      <c r="F71" s="57"/>
      <c r="G71" s="58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29"/>
      <c r="T71" s="103"/>
      <c r="U71" s="43"/>
    </row>
    <row r="72" spans="1:21" ht="18.75">
      <c r="A72" s="58"/>
      <c r="B72" s="93"/>
      <c r="C72" s="90" t="s">
        <v>114</v>
      </c>
      <c r="D72" s="67"/>
      <c r="E72" s="69"/>
      <c r="F72" s="69"/>
      <c r="G72" s="70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04"/>
      <c r="T72" s="105"/>
      <c r="U72" s="43"/>
    </row>
    <row r="73" spans="1:21" ht="18.75">
      <c r="A73" s="58"/>
      <c r="B73" s="91" t="s">
        <v>115</v>
      </c>
      <c r="C73" s="89" t="s">
        <v>116</v>
      </c>
      <c r="D73" s="62">
        <f>45000+20000</f>
        <v>65000</v>
      </c>
      <c r="E73" s="51" t="s">
        <v>34</v>
      </c>
      <c r="F73" s="51"/>
      <c r="G73" s="52" t="s">
        <v>35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101"/>
      <c r="T73" s="102"/>
      <c r="U73" s="43"/>
    </row>
    <row r="74" spans="1:21" ht="18.75">
      <c r="A74" s="58"/>
      <c r="B74" s="92"/>
      <c r="C74" s="87" t="s">
        <v>117</v>
      </c>
      <c r="D74" s="56"/>
      <c r="E74" s="57"/>
      <c r="F74" s="57"/>
      <c r="G74" s="58" t="s">
        <v>38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29"/>
      <c r="T74" s="103"/>
      <c r="U74" s="43"/>
    </row>
    <row r="75" spans="1:21" ht="18.75">
      <c r="A75" s="58"/>
      <c r="B75" s="93"/>
      <c r="C75" s="90" t="s">
        <v>118</v>
      </c>
      <c r="D75" s="67"/>
      <c r="E75" s="69"/>
      <c r="F75" s="69"/>
      <c r="G75" s="10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104"/>
      <c r="T75" s="105"/>
      <c r="U75" s="43"/>
    </row>
    <row r="76" spans="1:21" ht="18.75">
      <c r="A76" s="58"/>
      <c r="B76" s="91" t="s">
        <v>119</v>
      </c>
      <c r="C76" s="89" t="s">
        <v>120</v>
      </c>
      <c r="D76" s="62">
        <v>400000</v>
      </c>
      <c r="E76" s="51" t="s">
        <v>34</v>
      </c>
      <c r="F76" s="51"/>
      <c r="G76" s="52" t="s">
        <v>35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01"/>
      <c r="T76" s="102"/>
      <c r="U76" s="43"/>
    </row>
    <row r="77" spans="1:21" ht="18.75">
      <c r="A77" s="58"/>
      <c r="B77" s="92"/>
      <c r="C77" s="87" t="s">
        <v>121</v>
      </c>
      <c r="D77" s="56"/>
      <c r="E77" s="57"/>
      <c r="F77" s="57"/>
      <c r="G77" s="58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29"/>
      <c r="T77" s="103"/>
      <c r="U77" s="43"/>
    </row>
    <row r="78" spans="1:21" ht="18.75">
      <c r="A78" s="58"/>
      <c r="B78" s="93"/>
      <c r="C78" s="90" t="s">
        <v>122</v>
      </c>
      <c r="D78" s="67"/>
      <c r="E78" s="69"/>
      <c r="F78" s="69"/>
      <c r="G78" s="70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104"/>
      <c r="T78" s="105"/>
      <c r="U78" s="43"/>
    </row>
    <row r="79" spans="1:21" ht="18.75">
      <c r="A79" s="58"/>
      <c r="B79" s="92" t="s">
        <v>123</v>
      </c>
      <c r="C79" s="87" t="s">
        <v>124</v>
      </c>
      <c r="D79" s="56">
        <v>30000</v>
      </c>
      <c r="E79" s="57" t="s">
        <v>34</v>
      </c>
      <c r="F79" s="57"/>
      <c r="G79" s="58" t="s">
        <v>35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29"/>
      <c r="T79" s="103"/>
      <c r="U79" s="43"/>
    </row>
    <row r="80" spans="1:21" ht="18.75">
      <c r="A80" s="58"/>
      <c r="B80" s="92"/>
      <c r="C80" s="87" t="s">
        <v>125</v>
      </c>
      <c r="D80" s="56"/>
      <c r="E80" s="57"/>
      <c r="F80" s="57"/>
      <c r="G80" s="6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29"/>
      <c r="T80" s="103"/>
      <c r="U80" s="43"/>
    </row>
    <row r="81" spans="1:21" ht="18.75">
      <c r="A81" s="58"/>
      <c r="B81" s="93"/>
      <c r="C81" s="90" t="s">
        <v>126</v>
      </c>
      <c r="D81" s="67"/>
      <c r="E81" s="69"/>
      <c r="F81" s="69"/>
      <c r="G81" s="70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104"/>
      <c r="T81" s="105"/>
      <c r="U81" s="43"/>
    </row>
    <row r="82" spans="1:21" ht="18.75">
      <c r="A82" s="58"/>
      <c r="B82" s="92" t="s">
        <v>127</v>
      </c>
      <c r="C82" s="87" t="s">
        <v>128</v>
      </c>
      <c r="D82" s="56">
        <v>10000</v>
      </c>
      <c r="E82" s="57" t="s">
        <v>34</v>
      </c>
      <c r="F82" s="57"/>
      <c r="G82" s="58" t="s">
        <v>35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29"/>
      <c r="T82" s="103"/>
      <c r="U82" s="43"/>
    </row>
    <row r="83" spans="1:21" ht="18.75">
      <c r="A83" s="58"/>
      <c r="B83" s="92"/>
      <c r="C83" s="87" t="s">
        <v>129</v>
      </c>
      <c r="D83" s="56"/>
      <c r="E83" s="57"/>
      <c r="F83" s="57"/>
      <c r="G83" s="58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29"/>
      <c r="T83" s="103"/>
      <c r="U83" s="43"/>
    </row>
    <row r="84" spans="1:21" ht="18.75">
      <c r="A84" s="58"/>
      <c r="B84" s="91" t="s">
        <v>130</v>
      </c>
      <c r="C84" s="89" t="s">
        <v>131</v>
      </c>
      <c r="D84" s="62">
        <f>10000+10000</f>
        <v>20000</v>
      </c>
      <c r="E84" s="51" t="s">
        <v>34</v>
      </c>
      <c r="F84" s="51"/>
      <c r="G84" s="52" t="s">
        <v>35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101"/>
      <c r="T84" s="102"/>
      <c r="U84" s="43"/>
    </row>
    <row r="85" spans="1:21" ht="18.75">
      <c r="A85" s="58"/>
      <c r="B85" s="92"/>
      <c r="C85" s="87" t="s">
        <v>132</v>
      </c>
      <c r="D85" s="56"/>
      <c r="E85" s="57"/>
      <c r="F85" s="57"/>
      <c r="G85" s="58" t="s">
        <v>38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29"/>
      <c r="T85" s="103"/>
      <c r="U85" s="43"/>
    </row>
    <row r="86" spans="1:21" ht="18.75">
      <c r="A86" s="70"/>
      <c r="B86" s="93"/>
      <c r="C86" s="90"/>
      <c r="D86" s="67"/>
      <c r="E86" s="69"/>
      <c r="F86" s="69"/>
      <c r="G86" s="70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104"/>
      <c r="T86" s="105"/>
      <c r="U86" s="43"/>
    </row>
    <row r="87" spans="1:21" ht="18.75">
      <c r="A87" s="5"/>
      <c r="B87" s="6"/>
      <c r="C87" s="7"/>
      <c r="D87" s="8"/>
      <c r="E87" s="9"/>
      <c r="F87" s="9"/>
      <c r="G87" s="5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33"/>
      <c r="T87" s="34"/>
      <c r="U87" s="43"/>
    </row>
    <row r="88" spans="1:21" ht="18.75">
      <c r="A88" s="11" t="s">
        <v>7</v>
      </c>
      <c r="B88" s="231" t="s">
        <v>8</v>
      </c>
      <c r="C88" s="12"/>
      <c r="D88" s="231" t="s">
        <v>9</v>
      </c>
      <c r="E88" s="232" t="s">
        <v>10</v>
      </c>
      <c r="F88" s="233"/>
      <c r="G88" s="13" t="s">
        <v>11</v>
      </c>
      <c r="H88" s="218" t="s">
        <v>12</v>
      </c>
      <c r="I88" s="218"/>
      <c r="J88" s="218"/>
      <c r="K88" s="217" t="s">
        <v>13</v>
      </c>
      <c r="L88" s="218"/>
      <c r="M88" s="218"/>
      <c r="N88" s="218"/>
      <c r="O88" s="218"/>
      <c r="P88" s="218"/>
      <c r="Q88" s="218"/>
      <c r="R88" s="218"/>
      <c r="S88" s="219"/>
      <c r="T88" s="223" t="s">
        <v>14</v>
      </c>
      <c r="U88" s="43"/>
    </row>
    <row r="89" spans="1:21" ht="18.75">
      <c r="A89" s="14" t="s">
        <v>15</v>
      </c>
      <c r="B89" s="228"/>
      <c r="C89" s="16" t="s">
        <v>16</v>
      </c>
      <c r="D89" s="228"/>
      <c r="E89" s="228" t="s">
        <v>17</v>
      </c>
      <c r="F89" s="226" t="s">
        <v>18</v>
      </c>
      <c r="G89" s="18" t="s">
        <v>19</v>
      </c>
      <c r="H89" s="221"/>
      <c r="I89" s="221"/>
      <c r="J89" s="221"/>
      <c r="K89" s="220"/>
      <c r="L89" s="221"/>
      <c r="M89" s="221"/>
      <c r="N89" s="221"/>
      <c r="O89" s="221"/>
      <c r="P89" s="221"/>
      <c r="Q89" s="221"/>
      <c r="R89" s="221"/>
      <c r="S89" s="222"/>
      <c r="T89" s="224"/>
      <c r="U89" s="43"/>
    </row>
    <row r="90" spans="1:21" ht="18.75">
      <c r="A90" s="20"/>
      <c r="B90" s="229"/>
      <c r="C90" s="22"/>
      <c r="D90" s="229"/>
      <c r="E90" s="229"/>
      <c r="F90" s="227"/>
      <c r="G90" s="24"/>
      <c r="H90" s="25" t="s">
        <v>20</v>
      </c>
      <c r="I90" s="25" t="s">
        <v>21</v>
      </c>
      <c r="J90" s="25" t="s">
        <v>22</v>
      </c>
      <c r="K90" s="25" t="s">
        <v>23</v>
      </c>
      <c r="L90" s="25" t="s">
        <v>24</v>
      </c>
      <c r="M90" s="25" t="s">
        <v>25</v>
      </c>
      <c r="N90" s="25" t="s">
        <v>26</v>
      </c>
      <c r="O90" s="25" t="s">
        <v>27</v>
      </c>
      <c r="P90" s="25" t="s">
        <v>28</v>
      </c>
      <c r="Q90" s="25" t="s">
        <v>29</v>
      </c>
      <c r="R90" s="25" t="s">
        <v>30</v>
      </c>
      <c r="S90" s="25" t="s">
        <v>31</v>
      </c>
      <c r="T90" s="225"/>
      <c r="U90" s="43"/>
    </row>
    <row r="91" spans="1:21" ht="18.75">
      <c r="A91" s="58"/>
      <c r="B91" s="47" t="s">
        <v>133</v>
      </c>
      <c r="C91" s="89" t="s">
        <v>134</v>
      </c>
      <c r="D91" s="62">
        <v>38500</v>
      </c>
      <c r="E91" s="51" t="s">
        <v>34</v>
      </c>
      <c r="F91" s="51"/>
      <c r="G91" s="52" t="s">
        <v>35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101"/>
      <c r="T91" s="102"/>
      <c r="U91" s="43"/>
    </row>
    <row r="92" spans="1:21" ht="18.75">
      <c r="A92" s="58"/>
      <c r="B92" s="55"/>
      <c r="C92" s="87" t="s">
        <v>135</v>
      </c>
      <c r="D92" s="56"/>
      <c r="E92" s="57"/>
      <c r="F92" s="57"/>
      <c r="G92" s="58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29"/>
      <c r="T92" s="103"/>
      <c r="U92" s="43"/>
    </row>
    <row r="93" spans="1:21" ht="18.75">
      <c r="A93" s="58"/>
      <c r="B93" s="55"/>
      <c r="C93" s="87" t="s">
        <v>136</v>
      </c>
      <c r="D93" s="56"/>
      <c r="E93" s="57"/>
      <c r="F93" s="57"/>
      <c r="G93" s="58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29"/>
      <c r="T93" s="103"/>
      <c r="U93" s="43"/>
    </row>
    <row r="94" spans="1:21" ht="18.75">
      <c r="A94" s="70"/>
      <c r="B94" s="65"/>
      <c r="C94" s="90" t="s">
        <v>137</v>
      </c>
      <c r="D94" s="67"/>
      <c r="E94" s="69"/>
      <c r="F94" s="69"/>
      <c r="G94" s="70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104"/>
      <c r="T94" s="105"/>
      <c r="U94" s="43"/>
    </row>
    <row r="95" spans="1:20" ht="18.75">
      <c r="A95" s="52">
        <v>12</v>
      </c>
      <c r="B95" s="47" t="s">
        <v>138</v>
      </c>
      <c r="C95" s="89"/>
      <c r="D95" s="62"/>
      <c r="E95" s="51"/>
      <c r="F95" s="51"/>
      <c r="G95" s="52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101"/>
      <c r="T95" s="102"/>
    </row>
    <row r="96" spans="1:20" ht="18.75">
      <c r="A96" s="58"/>
      <c r="B96" s="55" t="s">
        <v>139</v>
      </c>
      <c r="C96" s="87" t="s">
        <v>140</v>
      </c>
      <c r="D96" s="56">
        <v>3200</v>
      </c>
      <c r="E96" s="57" t="s">
        <v>34</v>
      </c>
      <c r="F96" s="57"/>
      <c r="G96" s="58" t="s">
        <v>35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29"/>
      <c r="T96" s="103"/>
    </row>
    <row r="97" spans="1:20" ht="18.75">
      <c r="A97" s="58"/>
      <c r="B97" s="55" t="s">
        <v>141</v>
      </c>
      <c r="C97" s="87" t="s">
        <v>142</v>
      </c>
      <c r="D97" s="56"/>
      <c r="E97" s="57"/>
      <c r="F97" s="57"/>
      <c r="G97" s="58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29"/>
      <c r="T97" s="103"/>
    </row>
    <row r="98" spans="1:20" ht="18.75">
      <c r="A98" s="58"/>
      <c r="B98" s="55"/>
      <c r="C98" s="87" t="s">
        <v>143</v>
      </c>
      <c r="D98" s="56"/>
      <c r="E98" s="57"/>
      <c r="F98" s="57"/>
      <c r="G98" s="58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29"/>
      <c r="T98" s="103"/>
    </row>
    <row r="99" spans="1:20" ht="18.75">
      <c r="A99" s="58"/>
      <c r="B99" s="47" t="s">
        <v>144</v>
      </c>
      <c r="C99" s="89" t="s">
        <v>145</v>
      </c>
      <c r="D99" s="62">
        <v>56000</v>
      </c>
      <c r="E99" s="51" t="s">
        <v>34</v>
      </c>
      <c r="F99" s="51"/>
      <c r="G99" s="52" t="s">
        <v>35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101"/>
      <c r="T99" s="102"/>
    </row>
    <row r="100" spans="1:20" ht="18.75">
      <c r="A100" s="58"/>
      <c r="B100" s="55"/>
      <c r="C100" s="87" t="s">
        <v>146</v>
      </c>
      <c r="D100" s="56"/>
      <c r="E100" s="57"/>
      <c r="F100" s="57"/>
      <c r="G100" s="58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29"/>
      <c r="T100" s="103"/>
    </row>
    <row r="101" spans="1:20" ht="18.75">
      <c r="A101" s="58"/>
      <c r="B101" s="65"/>
      <c r="C101" s="90" t="s">
        <v>147</v>
      </c>
      <c r="D101" s="67"/>
      <c r="E101" s="69"/>
      <c r="F101" s="69"/>
      <c r="G101" s="70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104"/>
      <c r="T101" s="105"/>
    </row>
    <row r="102" spans="1:20" ht="18.75">
      <c r="A102" s="58"/>
      <c r="B102" s="47" t="s">
        <v>148</v>
      </c>
      <c r="C102" s="89" t="s">
        <v>149</v>
      </c>
      <c r="D102" s="62">
        <v>868000</v>
      </c>
      <c r="E102" s="51" t="s">
        <v>34</v>
      </c>
      <c r="F102" s="51"/>
      <c r="G102" s="52" t="s">
        <v>35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101"/>
      <c r="T102" s="102"/>
    </row>
    <row r="103" spans="1:20" ht="18.75">
      <c r="A103" s="58"/>
      <c r="B103" s="55"/>
      <c r="C103" s="87" t="s">
        <v>150</v>
      </c>
      <c r="D103" s="56"/>
      <c r="E103" s="57"/>
      <c r="F103" s="57"/>
      <c r="G103" s="58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29"/>
      <c r="T103" s="103"/>
    </row>
    <row r="104" spans="1:20" ht="18.75">
      <c r="A104" s="58"/>
      <c r="B104" s="65"/>
      <c r="C104" s="90" t="s">
        <v>151</v>
      </c>
      <c r="D104" s="67"/>
      <c r="E104" s="69"/>
      <c r="F104" s="69"/>
      <c r="G104" s="70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104"/>
      <c r="T104" s="105"/>
    </row>
    <row r="105" spans="1:20" ht="18.75">
      <c r="A105" s="58"/>
      <c r="B105" s="47" t="s">
        <v>152</v>
      </c>
      <c r="C105" s="89" t="s">
        <v>153</v>
      </c>
      <c r="D105" s="62">
        <v>8000</v>
      </c>
      <c r="E105" s="51" t="s">
        <v>34</v>
      </c>
      <c r="F105" s="51"/>
      <c r="G105" s="52" t="s">
        <v>35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101"/>
      <c r="T105" s="102"/>
    </row>
    <row r="106" spans="1:20" ht="18.75">
      <c r="A106" s="58"/>
      <c r="B106" s="55" t="s">
        <v>154</v>
      </c>
      <c r="C106" s="87" t="s">
        <v>155</v>
      </c>
      <c r="D106" s="56"/>
      <c r="E106" s="57"/>
      <c r="F106" s="57"/>
      <c r="G106" s="58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29"/>
      <c r="T106" s="103"/>
    </row>
    <row r="107" spans="1:20" ht="18.75">
      <c r="A107" s="58"/>
      <c r="B107" s="55"/>
      <c r="C107" s="87" t="s">
        <v>156</v>
      </c>
      <c r="D107" s="56"/>
      <c r="E107" s="57"/>
      <c r="F107" s="57"/>
      <c r="G107" s="58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29"/>
      <c r="T107" s="103"/>
    </row>
    <row r="108" spans="1:20" ht="18.75">
      <c r="A108" s="58"/>
      <c r="B108" s="65"/>
      <c r="C108" s="90" t="s">
        <v>157</v>
      </c>
      <c r="D108" s="67"/>
      <c r="E108" s="69"/>
      <c r="F108" s="69"/>
      <c r="G108" s="70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104"/>
      <c r="T108" s="105"/>
    </row>
    <row r="109" spans="1:20" ht="18.75">
      <c r="A109" s="58"/>
      <c r="B109" s="55" t="s">
        <v>158</v>
      </c>
      <c r="C109" s="87" t="s">
        <v>159</v>
      </c>
      <c r="D109" s="56">
        <v>17800</v>
      </c>
      <c r="E109" s="57" t="s">
        <v>34</v>
      </c>
      <c r="F109" s="57"/>
      <c r="G109" s="58" t="s">
        <v>35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29"/>
      <c r="T109" s="103"/>
    </row>
    <row r="110" spans="1:20" ht="18.75">
      <c r="A110" s="58"/>
      <c r="B110" s="55" t="s">
        <v>160</v>
      </c>
      <c r="C110" s="87" t="s">
        <v>161</v>
      </c>
      <c r="D110" s="56"/>
      <c r="E110" s="57"/>
      <c r="F110" s="57"/>
      <c r="G110" s="58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29"/>
      <c r="T110" s="103"/>
    </row>
    <row r="111" spans="1:20" ht="18.75">
      <c r="A111" s="58"/>
      <c r="B111" s="55"/>
      <c r="C111" s="87" t="s">
        <v>162</v>
      </c>
      <c r="D111" s="56"/>
      <c r="E111" s="57"/>
      <c r="F111" s="57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29"/>
      <c r="T111" s="103"/>
    </row>
    <row r="112" spans="1:20" ht="18.75">
      <c r="A112" s="58"/>
      <c r="B112" s="55"/>
      <c r="C112" s="87" t="s">
        <v>163</v>
      </c>
      <c r="D112" s="56"/>
      <c r="E112" s="57"/>
      <c r="F112" s="57"/>
      <c r="G112" s="58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29"/>
      <c r="T112" s="103"/>
    </row>
    <row r="113" spans="1:20" ht="18.75">
      <c r="A113" s="58"/>
      <c r="B113" s="47" t="s">
        <v>164</v>
      </c>
      <c r="C113" s="89" t="s">
        <v>165</v>
      </c>
      <c r="D113" s="62">
        <v>11000</v>
      </c>
      <c r="E113" s="51" t="s">
        <v>34</v>
      </c>
      <c r="F113" s="51"/>
      <c r="G113" s="52" t="s">
        <v>38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101"/>
      <c r="T113" s="102"/>
    </row>
    <row r="114" spans="1:20" ht="18.75">
      <c r="A114" s="58"/>
      <c r="B114" s="55"/>
      <c r="C114" s="87" t="s">
        <v>166</v>
      </c>
      <c r="D114" s="56"/>
      <c r="E114" s="57"/>
      <c r="F114" s="57"/>
      <c r="G114" s="58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29"/>
      <c r="T114" s="103"/>
    </row>
    <row r="115" spans="1:20" ht="18.75">
      <c r="A115" s="58"/>
      <c r="B115" s="55"/>
      <c r="C115" s="87"/>
      <c r="D115" s="56"/>
      <c r="E115" s="57"/>
      <c r="F115" s="57"/>
      <c r="G115" s="58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29"/>
      <c r="T115" s="103"/>
    </row>
    <row r="116" spans="1:20" ht="18.75">
      <c r="A116" s="70"/>
      <c r="B116" s="65"/>
      <c r="C116" s="90"/>
      <c r="D116" s="67"/>
      <c r="E116" s="69"/>
      <c r="F116" s="69"/>
      <c r="G116" s="70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104"/>
      <c r="T116" s="105"/>
    </row>
    <row r="117" spans="1:20" ht="18.75">
      <c r="A117" s="11" t="s">
        <v>7</v>
      </c>
      <c r="B117" s="231" t="s">
        <v>8</v>
      </c>
      <c r="C117" s="12"/>
      <c r="D117" s="231" t="s">
        <v>9</v>
      </c>
      <c r="E117" s="232" t="s">
        <v>10</v>
      </c>
      <c r="F117" s="233"/>
      <c r="G117" s="13" t="s">
        <v>11</v>
      </c>
      <c r="H117" s="218" t="s">
        <v>12</v>
      </c>
      <c r="I117" s="218"/>
      <c r="J117" s="218"/>
      <c r="K117" s="217" t="s">
        <v>13</v>
      </c>
      <c r="L117" s="218"/>
      <c r="M117" s="218"/>
      <c r="N117" s="218"/>
      <c r="O117" s="218"/>
      <c r="P117" s="218"/>
      <c r="Q117" s="218"/>
      <c r="R117" s="218"/>
      <c r="S117" s="219"/>
      <c r="T117" s="223" t="s">
        <v>14</v>
      </c>
    </row>
    <row r="118" spans="1:20" ht="18.75">
      <c r="A118" s="14" t="s">
        <v>15</v>
      </c>
      <c r="B118" s="228"/>
      <c r="C118" s="16" t="s">
        <v>16</v>
      </c>
      <c r="D118" s="228"/>
      <c r="E118" s="228" t="s">
        <v>17</v>
      </c>
      <c r="F118" s="226" t="s">
        <v>18</v>
      </c>
      <c r="G118" s="18" t="s">
        <v>19</v>
      </c>
      <c r="H118" s="221"/>
      <c r="I118" s="221"/>
      <c r="J118" s="221"/>
      <c r="K118" s="220"/>
      <c r="L118" s="221"/>
      <c r="M118" s="221"/>
      <c r="N118" s="221"/>
      <c r="O118" s="221"/>
      <c r="P118" s="221"/>
      <c r="Q118" s="221"/>
      <c r="R118" s="221"/>
      <c r="S118" s="222"/>
      <c r="T118" s="224"/>
    </row>
    <row r="119" spans="1:20" ht="18.75">
      <c r="A119" s="20"/>
      <c r="B119" s="229"/>
      <c r="C119" s="22"/>
      <c r="D119" s="229"/>
      <c r="E119" s="229"/>
      <c r="F119" s="227"/>
      <c r="G119" s="24"/>
      <c r="H119" s="25" t="s">
        <v>20</v>
      </c>
      <c r="I119" s="25" t="s">
        <v>21</v>
      </c>
      <c r="J119" s="25" t="s">
        <v>22</v>
      </c>
      <c r="K119" s="25" t="s">
        <v>23</v>
      </c>
      <c r="L119" s="25" t="s">
        <v>24</v>
      </c>
      <c r="M119" s="25" t="s">
        <v>25</v>
      </c>
      <c r="N119" s="25" t="s">
        <v>26</v>
      </c>
      <c r="O119" s="25" t="s">
        <v>27</v>
      </c>
      <c r="P119" s="25" t="s">
        <v>28</v>
      </c>
      <c r="Q119" s="25" t="s">
        <v>29</v>
      </c>
      <c r="R119" s="25" t="s">
        <v>30</v>
      </c>
      <c r="S119" s="25" t="s">
        <v>31</v>
      </c>
      <c r="T119" s="225"/>
    </row>
    <row r="120" spans="1:20" ht="18.75">
      <c r="A120" s="58"/>
      <c r="B120" s="47" t="s">
        <v>167</v>
      </c>
      <c r="C120" s="89" t="s">
        <v>168</v>
      </c>
      <c r="D120" s="62">
        <v>10000</v>
      </c>
      <c r="E120" s="51" t="s">
        <v>34</v>
      </c>
      <c r="F120" s="51"/>
      <c r="G120" s="52" t="s">
        <v>38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101"/>
      <c r="T120" s="102"/>
    </row>
    <row r="121" spans="1:20" ht="18.75">
      <c r="A121" s="58"/>
      <c r="B121" s="55"/>
      <c r="C121" s="87" t="s">
        <v>169</v>
      </c>
      <c r="D121" s="56"/>
      <c r="E121" s="57"/>
      <c r="F121" s="57"/>
      <c r="G121" s="58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29"/>
      <c r="T121" s="103"/>
    </row>
    <row r="122" spans="1:20" ht="18.75">
      <c r="A122" s="58"/>
      <c r="B122" s="55"/>
      <c r="C122" s="87"/>
      <c r="D122" s="56"/>
      <c r="E122" s="57"/>
      <c r="F122" s="57"/>
      <c r="G122" s="61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29"/>
      <c r="T122" s="103"/>
    </row>
    <row r="123" spans="1:21" ht="18.75">
      <c r="A123" s="46">
        <v>13</v>
      </c>
      <c r="B123" s="47" t="s">
        <v>170</v>
      </c>
      <c r="C123" s="48" t="s">
        <v>171</v>
      </c>
      <c r="D123" s="62">
        <v>18000</v>
      </c>
      <c r="E123" s="50" t="s">
        <v>34</v>
      </c>
      <c r="F123" s="51"/>
      <c r="G123" s="52" t="s">
        <v>35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101"/>
      <c r="T123" s="102"/>
      <c r="U123" s="43"/>
    </row>
    <row r="124" spans="1:21" ht="18.75">
      <c r="A124" s="54"/>
      <c r="B124" s="55" t="s">
        <v>172</v>
      </c>
      <c r="C124" s="7" t="s">
        <v>173</v>
      </c>
      <c r="D124" s="56"/>
      <c r="E124" s="9"/>
      <c r="F124" s="57"/>
      <c r="G124" s="58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29"/>
      <c r="T124" s="103"/>
      <c r="U124" s="43"/>
    </row>
    <row r="125" spans="1:21" ht="18.75">
      <c r="A125" s="54"/>
      <c r="B125" s="55" t="s">
        <v>174</v>
      </c>
      <c r="C125" s="7" t="s">
        <v>175</v>
      </c>
      <c r="D125" s="56"/>
      <c r="E125" s="9"/>
      <c r="F125" s="57"/>
      <c r="G125" s="58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29"/>
      <c r="T125" s="103"/>
      <c r="U125" s="43"/>
    </row>
    <row r="126" spans="1:21" ht="18.75">
      <c r="A126" s="64"/>
      <c r="B126" s="65"/>
      <c r="C126" s="66" t="s">
        <v>176</v>
      </c>
      <c r="D126" s="67"/>
      <c r="E126" s="68"/>
      <c r="F126" s="69"/>
      <c r="G126" s="70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104"/>
      <c r="T126" s="105"/>
      <c r="U126" s="43"/>
    </row>
    <row r="127" spans="1:21" ht="18.75">
      <c r="A127" s="52">
        <v>14</v>
      </c>
      <c r="B127" s="47" t="s">
        <v>177</v>
      </c>
      <c r="C127" s="89" t="s">
        <v>178</v>
      </c>
      <c r="D127" s="62">
        <v>135000</v>
      </c>
      <c r="E127" s="51" t="s">
        <v>34</v>
      </c>
      <c r="F127" s="51"/>
      <c r="G127" s="52" t="s">
        <v>38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101"/>
      <c r="T127" s="102"/>
      <c r="U127" s="43"/>
    </row>
    <row r="128" spans="1:21" ht="18.75">
      <c r="A128" s="58"/>
      <c r="B128" s="55" t="s">
        <v>179</v>
      </c>
      <c r="C128" s="55" t="s">
        <v>180</v>
      </c>
      <c r="D128" s="56"/>
      <c r="E128" s="57"/>
      <c r="F128" s="57"/>
      <c r="G128" s="58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29"/>
      <c r="T128" s="103"/>
      <c r="U128" s="43"/>
    </row>
    <row r="129" spans="1:21" ht="18.75">
      <c r="A129" s="58"/>
      <c r="B129" s="55" t="s">
        <v>181</v>
      </c>
      <c r="C129" s="55" t="s">
        <v>182</v>
      </c>
      <c r="D129" s="56"/>
      <c r="E129" s="57"/>
      <c r="F129" s="57"/>
      <c r="G129" s="58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29"/>
      <c r="T129" s="103"/>
      <c r="U129" s="43"/>
    </row>
    <row r="130" spans="1:21" ht="18.75">
      <c r="A130" s="58"/>
      <c r="B130" s="55"/>
      <c r="C130" s="55" t="s">
        <v>183</v>
      </c>
      <c r="D130" s="56"/>
      <c r="E130" s="57"/>
      <c r="F130" s="57"/>
      <c r="G130" s="58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29"/>
      <c r="T130" s="103"/>
      <c r="U130" s="43"/>
    </row>
    <row r="131" spans="1:21" ht="18.75">
      <c r="A131" s="70"/>
      <c r="B131" s="65"/>
      <c r="C131" s="90" t="s">
        <v>184</v>
      </c>
      <c r="D131" s="67"/>
      <c r="E131" s="69"/>
      <c r="F131" s="69"/>
      <c r="G131" s="70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104"/>
      <c r="T131" s="105"/>
      <c r="U131" s="43"/>
    </row>
    <row r="132" spans="1:21" ht="18.75">
      <c r="A132" s="5"/>
      <c r="B132" s="6"/>
      <c r="C132" s="7"/>
      <c r="D132" s="8"/>
      <c r="E132" s="9"/>
      <c r="F132" s="9"/>
      <c r="G132" s="5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33"/>
      <c r="T132" s="34"/>
      <c r="U132" s="43"/>
    </row>
    <row r="133" spans="1:21" ht="18.75">
      <c r="A133" s="5"/>
      <c r="B133" s="6"/>
      <c r="C133" s="7"/>
      <c r="D133" s="8"/>
      <c r="E133" s="9"/>
      <c r="F133" s="9"/>
      <c r="G133" s="5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33"/>
      <c r="T133" s="34"/>
      <c r="U133" s="43"/>
    </row>
    <row r="134" spans="1:21" ht="18.75">
      <c r="A134" s="5"/>
      <c r="B134" s="6"/>
      <c r="C134" s="7"/>
      <c r="D134" s="8"/>
      <c r="E134" s="9"/>
      <c r="F134" s="9"/>
      <c r="G134" s="5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33"/>
      <c r="T134" s="34"/>
      <c r="U134" s="43"/>
    </row>
    <row r="135" spans="1:21" ht="18.75">
      <c r="A135" s="5"/>
      <c r="B135" s="6"/>
      <c r="C135" s="7"/>
      <c r="D135" s="8"/>
      <c r="E135" s="9"/>
      <c r="F135" s="9"/>
      <c r="G135" s="5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33"/>
      <c r="T135" s="34"/>
      <c r="U135" s="43"/>
    </row>
    <row r="136" spans="1:21" ht="18.75">
      <c r="A136" s="5"/>
      <c r="B136" s="6"/>
      <c r="C136" s="7"/>
      <c r="D136" s="8"/>
      <c r="E136" s="9"/>
      <c r="F136" s="9"/>
      <c r="G136" s="5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33"/>
      <c r="T136" s="34"/>
      <c r="U136" s="43"/>
    </row>
    <row r="137" spans="1:21" ht="18.75">
      <c r="A137" s="5"/>
      <c r="B137" s="6"/>
      <c r="C137" s="7"/>
      <c r="D137" s="8"/>
      <c r="E137" s="9"/>
      <c r="F137" s="9"/>
      <c r="G137" s="5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33"/>
      <c r="T137" s="34"/>
      <c r="U137" s="43"/>
    </row>
    <row r="138" spans="1:21" ht="18.75">
      <c r="A138" s="5"/>
      <c r="B138" s="6"/>
      <c r="C138" s="7"/>
      <c r="D138" s="8"/>
      <c r="E138" s="9"/>
      <c r="F138" s="9"/>
      <c r="G138" s="5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33"/>
      <c r="T138" s="34"/>
      <c r="U138" s="43"/>
    </row>
    <row r="139" spans="1:21" ht="18.75">
      <c r="A139" s="5"/>
      <c r="B139" s="6"/>
      <c r="C139" s="7"/>
      <c r="D139" s="8"/>
      <c r="E139" s="9"/>
      <c r="F139" s="9"/>
      <c r="G139" s="5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33"/>
      <c r="T139" s="34"/>
      <c r="U139" s="43"/>
    </row>
    <row r="140" spans="1:21" ht="18.75">
      <c r="A140" s="5"/>
      <c r="B140" s="6"/>
      <c r="C140" s="7"/>
      <c r="D140" s="8"/>
      <c r="E140" s="9"/>
      <c r="F140" s="9"/>
      <c r="G140" s="5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33"/>
      <c r="T140" s="34"/>
      <c r="U140" s="43"/>
    </row>
    <row r="141" spans="1:21" ht="18.75">
      <c r="A141" s="5"/>
      <c r="B141" s="6"/>
      <c r="C141" s="7"/>
      <c r="D141" s="8"/>
      <c r="E141" s="9"/>
      <c r="F141" s="9"/>
      <c r="G141" s="5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33"/>
      <c r="T141" s="34"/>
      <c r="U141" s="43"/>
    </row>
    <row r="142" spans="1:21" ht="18.75">
      <c r="A142" s="5"/>
      <c r="B142" s="6"/>
      <c r="C142" s="7"/>
      <c r="D142" s="8"/>
      <c r="E142" s="9"/>
      <c r="F142" s="9"/>
      <c r="G142" s="5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33"/>
      <c r="T142" s="34"/>
      <c r="U142" s="43"/>
    </row>
    <row r="143" spans="1:21" ht="18.75">
      <c r="A143" s="5"/>
      <c r="B143" s="6"/>
      <c r="C143" s="7"/>
      <c r="D143" s="8"/>
      <c r="E143" s="9"/>
      <c r="F143" s="9"/>
      <c r="G143" s="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3"/>
      <c r="T143" s="34"/>
      <c r="U143" s="43"/>
    </row>
    <row r="144" spans="1:21" ht="18.75">
      <c r="A144" s="5"/>
      <c r="B144" s="6"/>
      <c r="C144" s="7"/>
      <c r="D144" s="8"/>
      <c r="E144" s="9"/>
      <c r="F144" s="9"/>
      <c r="G144" s="5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33"/>
      <c r="T144" s="34"/>
      <c r="U144" s="43"/>
    </row>
    <row r="145" spans="1:21" ht="18.75">
      <c r="A145" s="5"/>
      <c r="B145" s="6"/>
      <c r="C145" s="7"/>
      <c r="D145" s="8"/>
      <c r="E145" s="9"/>
      <c r="F145" s="9"/>
      <c r="G145" s="5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33"/>
      <c r="T145" s="34"/>
      <c r="U145" s="43"/>
    </row>
    <row r="146" spans="1:21" ht="18.75">
      <c r="A146" s="110" t="s">
        <v>185</v>
      </c>
      <c r="B146" s="6"/>
      <c r="C146" s="7"/>
      <c r="D146" s="8"/>
      <c r="E146" s="9"/>
      <c r="F146" s="9"/>
      <c r="G146" s="5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33"/>
      <c r="T146" s="34"/>
      <c r="U146" s="43"/>
    </row>
    <row r="147" spans="1:21" ht="18.75">
      <c r="A147" s="110" t="s">
        <v>186</v>
      </c>
      <c r="B147" s="6"/>
      <c r="C147" s="7"/>
      <c r="D147" s="8"/>
      <c r="E147" s="9"/>
      <c r="F147" s="9"/>
      <c r="G147" s="5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33"/>
      <c r="T147" s="34"/>
      <c r="U147" s="43"/>
    </row>
    <row r="148" spans="1:21" ht="18.75">
      <c r="A148" s="110" t="s">
        <v>187</v>
      </c>
      <c r="B148" s="6"/>
      <c r="C148" s="7"/>
      <c r="D148" s="8"/>
      <c r="E148" s="9"/>
      <c r="F148" s="9"/>
      <c r="G148" s="5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33"/>
      <c r="T148" s="34"/>
      <c r="U148" s="43"/>
    </row>
    <row r="149" spans="1:21" ht="18.75">
      <c r="A149" s="5"/>
      <c r="B149" s="6"/>
      <c r="C149" s="7"/>
      <c r="D149" s="8"/>
      <c r="E149" s="9"/>
      <c r="F149" s="9"/>
      <c r="G149" s="5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33"/>
      <c r="T149" s="34"/>
      <c r="U149" s="43"/>
    </row>
    <row r="150" spans="1:21" ht="18.75">
      <c r="A150" s="44" t="s">
        <v>188</v>
      </c>
      <c r="U150" s="43"/>
    </row>
    <row r="152" spans="1:20" ht="18.75">
      <c r="A152" s="11" t="s">
        <v>7</v>
      </c>
      <c r="B152" s="231" t="s">
        <v>8</v>
      </c>
      <c r="C152" s="12"/>
      <c r="D152" s="231" t="s">
        <v>9</v>
      </c>
      <c r="E152" s="232" t="s">
        <v>10</v>
      </c>
      <c r="F152" s="233"/>
      <c r="G152" s="13" t="s">
        <v>11</v>
      </c>
      <c r="H152" s="218" t="s">
        <v>12</v>
      </c>
      <c r="I152" s="218"/>
      <c r="J152" s="218"/>
      <c r="K152" s="217" t="s">
        <v>13</v>
      </c>
      <c r="L152" s="218"/>
      <c r="M152" s="218"/>
      <c r="N152" s="218"/>
      <c r="O152" s="218"/>
      <c r="P152" s="218"/>
      <c r="Q152" s="218"/>
      <c r="R152" s="218"/>
      <c r="S152" s="219"/>
      <c r="T152" s="223" t="s">
        <v>14</v>
      </c>
    </row>
    <row r="153" spans="1:20" ht="18.75">
      <c r="A153" s="14" t="s">
        <v>15</v>
      </c>
      <c r="B153" s="228"/>
      <c r="C153" s="16" t="s">
        <v>16</v>
      </c>
      <c r="D153" s="228"/>
      <c r="E153" s="228" t="s">
        <v>17</v>
      </c>
      <c r="F153" s="226" t="s">
        <v>18</v>
      </c>
      <c r="G153" s="18" t="s">
        <v>19</v>
      </c>
      <c r="H153" s="221"/>
      <c r="I153" s="221"/>
      <c r="J153" s="221"/>
      <c r="K153" s="220"/>
      <c r="L153" s="221"/>
      <c r="M153" s="221"/>
      <c r="N153" s="221"/>
      <c r="O153" s="221"/>
      <c r="P153" s="221"/>
      <c r="Q153" s="221"/>
      <c r="R153" s="221"/>
      <c r="S153" s="222"/>
      <c r="T153" s="224"/>
    </row>
    <row r="154" spans="1:20" ht="18.75">
      <c r="A154" s="14"/>
      <c r="B154" s="228"/>
      <c r="C154" s="111"/>
      <c r="D154" s="228"/>
      <c r="E154" s="228"/>
      <c r="F154" s="230"/>
      <c r="G154" s="18"/>
      <c r="H154" s="75" t="s">
        <v>20</v>
      </c>
      <c r="I154" s="75" t="s">
        <v>21</v>
      </c>
      <c r="J154" s="75" t="s">
        <v>22</v>
      </c>
      <c r="K154" s="75" t="s">
        <v>23</v>
      </c>
      <c r="L154" s="75" t="s">
        <v>24</v>
      </c>
      <c r="M154" s="75" t="s">
        <v>25</v>
      </c>
      <c r="N154" s="75" t="s">
        <v>26</v>
      </c>
      <c r="O154" s="75" t="s">
        <v>27</v>
      </c>
      <c r="P154" s="75" t="s">
        <v>28</v>
      </c>
      <c r="Q154" s="75" t="s">
        <v>29</v>
      </c>
      <c r="R154" s="75" t="s">
        <v>30</v>
      </c>
      <c r="S154" s="75" t="s">
        <v>31</v>
      </c>
      <c r="T154" s="224"/>
    </row>
    <row r="155" spans="1:20" ht="18.75">
      <c r="A155" s="52">
        <v>1</v>
      </c>
      <c r="B155" s="47" t="s">
        <v>189</v>
      </c>
      <c r="C155" s="89" t="s">
        <v>33</v>
      </c>
      <c r="D155" s="62">
        <v>159500</v>
      </c>
      <c r="E155" s="51" t="s">
        <v>34</v>
      </c>
      <c r="F155" s="51"/>
      <c r="G155" s="52" t="s">
        <v>35</v>
      </c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101"/>
      <c r="T155" s="102"/>
    </row>
    <row r="156" spans="1:20" ht="18.75">
      <c r="A156" s="58"/>
      <c r="B156" s="55" t="s">
        <v>190</v>
      </c>
      <c r="C156" s="87" t="s">
        <v>191</v>
      </c>
      <c r="D156" s="56"/>
      <c r="E156" s="57"/>
      <c r="F156" s="57"/>
      <c r="G156" s="58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29"/>
      <c r="T156" s="103"/>
    </row>
    <row r="157" spans="1:20" ht="18.75">
      <c r="A157" s="58"/>
      <c r="B157" s="55" t="s">
        <v>192</v>
      </c>
      <c r="C157" s="87"/>
      <c r="D157" s="60"/>
      <c r="E157" s="57"/>
      <c r="F157" s="57"/>
      <c r="G157" s="58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29"/>
      <c r="T157" s="103"/>
    </row>
    <row r="158" spans="1:20" ht="18.75">
      <c r="A158" s="58"/>
      <c r="B158" s="55" t="s">
        <v>193</v>
      </c>
      <c r="C158" s="87"/>
      <c r="D158" s="56"/>
      <c r="E158" s="57"/>
      <c r="F158" s="57"/>
      <c r="G158" s="61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29"/>
      <c r="T158" s="103"/>
    </row>
    <row r="159" spans="1:20" ht="18.75">
      <c r="A159" s="70"/>
      <c r="B159" s="104"/>
      <c r="C159" s="90"/>
      <c r="D159" s="67"/>
      <c r="E159" s="69"/>
      <c r="F159" s="69"/>
      <c r="G159" s="109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104"/>
      <c r="T159" s="105"/>
    </row>
    <row r="160" spans="1:21" ht="18.75">
      <c r="A160" s="46">
        <v>2</v>
      </c>
      <c r="B160" s="47" t="s">
        <v>194</v>
      </c>
      <c r="C160" s="48" t="s">
        <v>195</v>
      </c>
      <c r="D160" s="62">
        <v>150000</v>
      </c>
      <c r="E160" s="50" t="s">
        <v>34</v>
      </c>
      <c r="F160" s="51"/>
      <c r="G160" s="52" t="s">
        <v>35</v>
      </c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101"/>
      <c r="T160" s="102"/>
      <c r="U160" s="116"/>
    </row>
    <row r="161" spans="1:21" ht="18.75">
      <c r="A161" s="54"/>
      <c r="B161" s="55" t="s">
        <v>196</v>
      </c>
      <c r="C161" s="7" t="s">
        <v>197</v>
      </c>
      <c r="D161" s="56"/>
      <c r="E161" s="9"/>
      <c r="F161" s="57"/>
      <c r="G161" s="58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29"/>
      <c r="T161" s="103"/>
      <c r="U161" s="116"/>
    </row>
    <row r="162" spans="1:21" ht="18.75">
      <c r="A162" s="54"/>
      <c r="B162" s="55"/>
      <c r="C162" s="7" t="s">
        <v>198</v>
      </c>
      <c r="D162" s="56"/>
      <c r="E162" s="9"/>
      <c r="F162" s="57"/>
      <c r="G162" s="58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29"/>
      <c r="T162" s="103"/>
      <c r="U162" s="116"/>
    </row>
    <row r="163" spans="1:21" ht="18.75">
      <c r="A163" s="64"/>
      <c r="B163" s="65"/>
      <c r="C163" s="66" t="s">
        <v>199</v>
      </c>
      <c r="D163" s="67"/>
      <c r="E163" s="68"/>
      <c r="F163" s="69"/>
      <c r="G163" s="70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104"/>
      <c r="T163" s="105"/>
      <c r="U163" s="116"/>
    </row>
    <row r="164" spans="1:21" ht="18.75">
      <c r="A164" s="46">
        <v>3</v>
      </c>
      <c r="B164" s="47" t="s">
        <v>200</v>
      </c>
      <c r="C164" s="48" t="s">
        <v>201</v>
      </c>
      <c r="D164" s="62">
        <v>60000</v>
      </c>
      <c r="E164" s="50" t="s">
        <v>202</v>
      </c>
      <c r="F164" s="51"/>
      <c r="G164" s="52" t="s">
        <v>35</v>
      </c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101"/>
      <c r="T164" s="102"/>
      <c r="U164" s="116"/>
    </row>
    <row r="165" spans="1:21" ht="18.75">
      <c r="A165" s="54"/>
      <c r="B165" s="55" t="s">
        <v>203</v>
      </c>
      <c r="C165" s="7" t="s">
        <v>204</v>
      </c>
      <c r="D165" s="56"/>
      <c r="E165" s="9"/>
      <c r="F165" s="57"/>
      <c r="G165" s="58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29"/>
      <c r="T165" s="103"/>
      <c r="U165" s="116"/>
    </row>
    <row r="166" spans="1:21" ht="18.75">
      <c r="A166" s="54"/>
      <c r="B166" s="55" t="s">
        <v>205</v>
      </c>
      <c r="C166" s="7" t="s">
        <v>206</v>
      </c>
      <c r="D166" s="56"/>
      <c r="E166" s="9"/>
      <c r="F166" s="57"/>
      <c r="G166" s="58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29"/>
      <c r="T166" s="103"/>
      <c r="U166" s="116"/>
    </row>
    <row r="167" spans="1:21" ht="18.75">
      <c r="A167" s="54"/>
      <c r="B167" s="55"/>
      <c r="C167" s="7" t="s">
        <v>207</v>
      </c>
      <c r="D167" s="56"/>
      <c r="E167" s="9"/>
      <c r="F167" s="57"/>
      <c r="G167" s="58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29"/>
      <c r="T167" s="103"/>
      <c r="U167" s="116"/>
    </row>
    <row r="168" spans="1:21" ht="18.75">
      <c r="A168" s="64"/>
      <c r="B168" s="65"/>
      <c r="C168" s="66"/>
      <c r="D168" s="67"/>
      <c r="E168" s="68"/>
      <c r="F168" s="69"/>
      <c r="G168" s="70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104"/>
      <c r="T168" s="105"/>
      <c r="U168" s="116"/>
    </row>
    <row r="169" spans="1:21" ht="18.75">
      <c r="A169" s="52">
        <v>4</v>
      </c>
      <c r="B169" s="47" t="s">
        <v>208</v>
      </c>
      <c r="C169" s="89" t="s">
        <v>209</v>
      </c>
      <c r="D169" s="112">
        <v>5000</v>
      </c>
      <c r="E169" s="51" t="s">
        <v>202</v>
      </c>
      <c r="F169" s="51"/>
      <c r="G169" s="52" t="s">
        <v>35</v>
      </c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101"/>
      <c r="T169" s="102"/>
      <c r="U169" s="116"/>
    </row>
    <row r="170" spans="1:21" ht="18.75">
      <c r="A170" s="58"/>
      <c r="B170" s="55" t="s">
        <v>210</v>
      </c>
      <c r="C170" s="87" t="s">
        <v>211</v>
      </c>
      <c r="D170" s="87"/>
      <c r="E170" s="57"/>
      <c r="F170" s="57"/>
      <c r="G170" s="58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29"/>
      <c r="T170" s="103"/>
      <c r="U170" s="116"/>
    </row>
    <row r="171" spans="1:21" ht="18.75">
      <c r="A171" s="58"/>
      <c r="B171" s="55"/>
      <c r="C171" s="87" t="s">
        <v>212</v>
      </c>
      <c r="D171" s="87"/>
      <c r="E171" s="57"/>
      <c r="F171" s="57"/>
      <c r="G171" s="58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29"/>
      <c r="T171" s="103"/>
      <c r="U171" s="116"/>
    </row>
    <row r="172" spans="1:21" ht="18.75">
      <c r="A172" s="52">
        <v>5</v>
      </c>
      <c r="B172" s="47" t="s">
        <v>208</v>
      </c>
      <c r="C172" s="89" t="s">
        <v>209</v>
      </c>
      <c r="D172" s="62">
        <v>5000</v>
      </c>
      <c r="E172" s="51" t="s">
        <v>202</v>
      </c>
      <c r="F172" s="17"/>
      <c r="G172" s="52" t="s">
        <v>35</v>
      </c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101"/>
      <c r="T172" s="102"/>
      <c r="U172" s="116"/>
    </row>
    <row r="173" spans="1:21" ht="18.75">
      <c r="A173" s="58"/>
      <c r="B173" s="55" t="s">
        <v>213</v>
      </c>
      <c r="C173" s="87" t="s">
        <v>211</v>
      </c>
      <c r="D173" s="56"/>
      <c r="E173" s="15"/>
      <c r="F173" s="74"/>
      <c r="G173" s="58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29"/>
      <c r="T173" s="103"/>
      <c r="U173" s="116"/>
    </row>
    <row r="174" spans="1:21" ht="18.75">
      <c r="A174" s="70"/>
      <c r="B174" s="65"/>
      <c r="C174" s="90" t="s">
        <v>212</v>
      </c>
      <c r="D174" s="67"/>
      <c r="E174" s="21"/>
      <c r="F174" s="23"/>
      <c r="G174" s="70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104"/>
      <c r="T174" s="105"/>
      <c r="U174" s="116"/>
    </row>
    <row r="175" spans="1:21" ht="18.75">
      <c r="A175" s="11" t="s">
        <v>7</v>
      </c>
      <c r="B175" s="231" t="s">
        <v>8</v>
      </c>
      <c r="C175" s="12"/>
      <c r="D175" s="231" t="s">
        <v>9</v>
      </c>
      <c r="E175" s="232" t="s">
        <v>10</v>
      </c>
      <c r="F175" s="233"/>
      <c r="G175" s="13" t="s">
        <v>11</v>
      </c>
      <c r="H175" s="218" t="s">
        <v>12</v>
      </c>
      <c r="I175" s="218"/>
      <c r="J175" s="218"/>
      <c r="K175" s="217" t="s">
        <v>13</v>
      </c>
      <c r="L175" s="218"/>
      <c r="M175" s="218"/>
      <c r="N175" s="218"/>
      <c r="O175" s="218"/>
      <c r="P175" s="218"/>
      <c r="Q175" s="218"/>
      <c r="R175" s="218"/>
      <c r="S175" s="219"/>
      <c r="T175" s="223" t="s">
        <v>14</v>
      </c>
      <c r="U175" s="116"/>
    </row>
    <row r="176" spans="1:21" ht="18.75">
      <c r="A176" s="14" t="s">
        <v>15</v>
      </c>
      <c r="B176" s="228"/>
      <c r="C176" s="16" t="s">
        <v>16</v>
      </c>
      <c r="D176" s="228"/>
      <c r="E176" s="228" t="s">
        <v>17</v>
      </c>
      <c r="F176" s="226" t="s">
        <v>18</v>
      </c>
      <c r="G176" s="18" t="s">
        <v>19</v>
      </c>
      <c r="H176" s="221"/>
      <c r="I176" s="221"/>
      <c r="J176" s="221"/>
      <c r="K176" s="220"/>
      <c r="L176" s="221"/>
      <c r="M176" s="221"/>
      <c r="N176" s="221"/>
      <c r="O176" s="221"/>
      <c r="P176" s="221"/>
      <c r="Q176" s="221"/>
      <c r="R176" s="221"/>
      <c r="S176" s="222"/>
      <c r="T176" s="224"/>
      <c r="U176" s="116"/>
    </row>
    <row r="177" spans="1:21" ht="18.75">
      <c r="A177" s="20"/>
      <c r="B177" s="229"/>
      <c r="C177" s="22"/>
      <c r="D177" s="229"/>
      <c r="E177" s="229"/>
      <c r="F177" s="227"/>
      <c r="G177" s="24"/>
      <c r="H177" s="25" t="s">
        <v>20</v>
      </c>
      <c r="I177" s="25" t="s">
        <v>21</v>
      </c>
      <c r="J177" s="25" t="s">
        <v>22</v>
      </c>
      <c r="K177" s="25" t="s">
        <v>23</v>
      </c>
      <c r="L177" s="25" t="s">
        <v>24</v>
      </c>
      <c r="M177" s="25" t="s">
        <v>25</v>
      </c>
      <c r="N177" s="25" t="s">
        <v>26</v>
      </c>
      <c r="O177" s="25" t="s">
        <v>27</v>
      </c>
      <c r="P177" s="25" t="s">
        <v>28</v>
      </c>
      <c r="Q177" s="25" t="s">
        <v>29</v>
      </c>
      <c r="R177" s="25" t="s">
        <v>30</v>
      </c>
      <c r="S177" s="25" t="s">
        <v>31</v>
      </c>
      <c r="T177" s="225"/>
      <c r="U177" s="116"/>
    </row>
    <row r="178" spans="1:20" ht="18.75">
      <c r="A178" s="58">
        <v>6</v>
      </c>
      <c r="B178" s="92" t="s">
        <v>89</v>
      </c>
      <c r="C178" s="87" t="s">
        <v>214</v>
      </c>
      <c r="D178" s="56">
        <v>15000</v>
      </c>
      <c r="E178" s="57" t="s">
        <v>202</v>
      </c>
      <c r="F178" s="57"/>
      <c r="G178" s="58" t="s">
        <v>35</v>
      </c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29"/>
      <c r="T178" s="103"/>
    </row>
    <row r="179" spans="1:20" ht="18.75">
      <c r="A179" s="58"/>
      <c r="B179" s="93" t="s">
        <v>215</v>
      </c>
      <c r="C179" s="90" t="s">
        <v>216</v>
      </c>
      <c r="D179" s="67"/>
      <c r="E179" s="69"/>
      <c r="F179" s="69"/>
      <c r="G179" s="70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104"/>
      <c r="T179" s="105"/>
    </row>
    <row r="180" spans="1:21" ht="18.75">
      <c r="A180" s="58"/>
      <c r="B180" s="91" t="s">
        <v>217</v>
      </c>
      <c r="C180" s="89" t="s">
        <v>218</v>
      </c>
      <c r="D180" s="112">
        <v>30000</v>
      </c>
      <c r="E180" s="51" t="s">
        <v>202</v>
      </c>
      <c r="F180" s="51"/>
      <c r="G180" s="52" t="s">
        <v>35</v>
      </c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101"/>
      <c r="T180" s="102"/>
      <c r="U180" s="116"/>
    </row>
    <row r="181" spans="1:21" ht="18.75">
      <c r="A181" s="58"/>
      <c r="B181" s="92"/>
      <c r="C181" s="87" t="s">
        <v>219</v>
      </c>
      <c r="D181" s="87"/>
      <c r="E181" s="57"/>
      <c r="F181" s="57"/>
      <c r="G181" s="58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29"/>
      <c r="T181" s="103"/>
      <c r="U181" s="116"/>
    </row>
    <row r="182" spans="1:21" ht="18.75">
      <c r="A182" s="58"/>
      <c r="B182" s="92"/>
      <c r="C182" s="87" t="s">
        <v>220</v>
      </c>
      <c r="D182" s="87"/>
      <c r="E182" s="57"/>
      <c r="F182" s="57"/>
      <c r="G182" s="58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29"/>
      <c r="T182" s="103"/>
      <c r="U182" s="116"/>
    </row>
    <row r="183" spans="1:21" ht="18.75">
      <c r="A183" s="58"/>
      <c r="B183" s="93"/>
      <c r="C183" s="90" t="s">
        <v>221</v>
      </c>
      <c r="D183" s="90"/>
      <c r="E183" s="69"/>
      <c r="F183" s="69"/>
      <c r="G183" s="70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104"/>
      <c r="T183" s="105"/>
      <c r="U183" s="116"/>
    </row>
    <row r="184" spans="1:20" ht="18.75">
      <c r="A184" s="58"/>
      <c r="B184" s="113" t="s">
        <v>222</v>
      </c>
      <c r="C184" s="89" t="s">
        <v>223</v>
      </c>
      <c r="D184" s="112">
        <v>15000</v>
      </c>
      <c r="E184" s="52" t="s">
        <v>34</v>
      </c>
      <c r="F184" s="89"/>
      <c r="G184" s="52" t="s">
        <v>35</v>
      </c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</row>
    <row r="185" spans="1:20" ht="18.75">
      <c r="A185" s="58"/>
      <c r="B185" s="114"/>
      <c r="C185" s="87" t="s">
        <v>224</v>
      </c>
      <c r="D185" s="87"/>
      <c r="E185" s="58"/>
      <c r="F185" s="87"/>
      <c r="G185" s="58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</row>
    <row r="186" spans="1:20" ht="18.75">
      <c r="A186" s="70"/>
      <c r="B186" s="115"/>
      <c r="C186" s="90" t="s">
        <v>225</v>
      </c>
      <c r="D186" s="90"/>
      <c r="E186" s="70"/>
      <c r="F186" s="90"/>
      <c r="G186" s="70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</row>
    <row r="187" spans="1:21" ht="18.75">
      <c r="A187" s="5"/>
      <c r="B187" s="7"/>
      <c r="C187" s="7"/>
      <c r="D187" s="7"/>
      <c r="E187" s="5"/>
      <c r="F187" s="7"/>
      <c r="G187" s="5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43"/>
    </row>
    <row r="188" spans="1:21" ht="18.75">
      <c r="A188" s="5"/>
      <c r="B188" s="7"/>
      <c r="C188" s="7"/>
      <c r="D188" s="7"/>
      <c r="E188" s="5"/>
      <c r="F188" s="7"/>
      <c r="G188" s="5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43"/>
    </row>
    <row r="189" spans="1:21" ht="18.75">
      <c r="A189" s="5"/>
      <c r="B189" s="7"/>
      <c r="C189" s="7"/>
      <c r="D189" s="7"/>
      <c r="E189" s="5"/>
      <c r="F189" s="7"/>
      <c r="G189" s="5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43"/>
    </row>
    <row r="190" spans="1:21" ht="18.75">
      <c r="A190" s="5"/>
      <c r="B190" s="7"/>
      <c r="C190" s="7"/>
      <c r="D190" s="7"/>
      <c r="E190" s="5"/>
      <c r="F190" s="7"/>
      <c r="G190" s="5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43"/>
    </row>
    <row r="191" spans="1:21" ht="18.75">
      <c r="A191" s="5"/>
      <c r="B191" s="7"/>
      <c r="C191" s="7"/>
      <c r="D191" s="7"/>
      <c r="E191" s="5"/>
      <c r="F191" s="7"/>
      <c r="G191" s="5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43"/>
    </row>
    <row r="192" spans="1:21" ht="18.75">
      <c r="A192" s="5"/>
      <c r="B192" s="7"/>
      <c r="C192" s="7"/>
      <c r="D192" s="7"/>
      <c r="E192" s="5"/>
      <c r="F192" s="7"/>
      <c r="G192" s="5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43"/>
    </row>
    <row r="193" spans="1:21" ht="18.75">
      <c r="A193" s="5"/>
      <c r="B193" s="7"/>
      <c r="C193" s="7"/>
      <c r="D193" s="7"/>
      <c r="E193" s="5"/>
      <c r="F193" s="7"/>
      <c r="G193" s="5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43"/>
    </row>
    <row r="194" spans="1:21" ht="18.75">
      <c r="A194" s="5"/>
      <c r="B194" s="7"/>
      <c r="C194" s="7"/>
      <c r="D194" s="7"/>
      <c r="E194" s="5"/>
      <c r="F194" s="7"/>
      <c r="G194" s="5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43"/>
    </row>
    <row r="195" spans="1:21" ht="18.75">
      <c r="A195" s="5"/>
      <c r="B195" s="7"/>
      <c r="C195" s="7"/>
      <c r="D195" s="7"/>
      <c r="E195" s="5"/>
      <c r="F195" s="7"/>
      <c r="G195" s="5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43"/>
    </row>
    <row r="196" spans="1:21" ht="18.75">
      <c r="A196" s="5"/>
      <c r="B196" s="7"/>
      <c r="C196" s="7"/>
      <c r="D196" s="7"/>
      <c r="E196" s="5"/>
      <c r="F196" s="7"/>
      <c r="G196" s="5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43"/>
    </row>
    <row r="197" spans="1:21" ht="18.75">
      <c r="A197" s="5"/>
      <c r="B197" s="7"/>
      <c r="C197" s="7"/>
      <c r="D197" s="7"/>
      <c r="E197" s="5"/>
      <c r="F197" s="7"/>
      <c r="G197" s="5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43"/>
    </row>
    <row r="198" spans="1:21" ht="18.75">
      <c r="A198" s="5"/>
      <c r="B198" s="7"/>
      <c r="C198" s="7"/>
      <c r="D198" s="7"/>
      <c r="E198" s="5"/>
      <c r="F198" s="7"/>
      <c r="G198" s="5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43"/>
    </row>
    <row r="199" spans="1:21" ht="18.75">
      <c r="A199" s="5"/>
      <c r="B199" s="7"/>
      <c r="C199" s="7"/>
      <c r="D199" s="7"/>
      <c r="E199" s="5"/>
      <c r="F199" s="7"/>
      <c r="G199" s="5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43"/>
    </row>
    <row r="200" spans="1:21" ht="18.75">
      <c r="A200" s="5"/>
      <c r="B200" s="7"/>
      <c r="C200" s="7"/>
      <c r="D200" s="7"/>
      <c r="E200" s="5"/>
      <c r="F200" s="7"/>
      <c r="G200" s="5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43"/>
    </row>
    <row r="201" spans="1:21" ht="18.75">
      <c r="A201" s="5"/>
      <c r="B201" s="7"/>
      <c r="C201" s="7"/>
      <c r="D201" s="7"/>
      <c r="E201" s="5"/>
      <c r="F201" s="7"/>
      <c r="G201" s="5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43"/>
    </row>
    <row r="202" spans="1:21" ht="18.75">
      <c r="A202" s="5"/>
      <c r="B202" s="7"/>
      <c r="C202" s="7"/>
      <c r="D202" s="7"/>
      <c r="E202" s="5"/>
      <c r="F202" s="7"/>
      <c r="G202" s="5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43"/>
    </row>
    <row r="203" spans="1:21" ht="18.75">
      <c r="A203" s="5"/>
      <c r="B203" s="7"/>
      <c r="C203" s="7"/>
      <c r="D203" s="7"/>
      <c r="E203" s="5"/>
      <c r="F203" s="7"/>
      <c r="G203" s="5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43"/>
    </row>
    <row r="204" spans="1:21" ht="18.75">
      <c r="A204" s="110" t="s">
        <v>226</v>
      </c>
      <c r="B204" s="7"/>
      <c r="C204" s="7"/>
      <c r="D204" s="7"/>
      <c r="E204" s="5"/>
      <c r="F204" s="7"/>
      <c r="G204" s="5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43"/>
    </row>
    <row r="205" spans="1:21" ht="18.75">
      <c r="A205" s="44" t="s">
        <v>227</v>
      </c>
      <c r="U205" s="43"/>
    </row>
    <row r="206" spans="1:21" ht="18.75">
      <c r="A206" s="44" t="s">
        <v>228</v>
      </c>
      <c r="U206" s="43"/>
    </row>
    <row r="207" spans="1:21" ht="9.75" customHeight="1">
      <c r="A207" s="44"/>
      <c r="U207" s="43"/>
    </row>
    <row r="208" spans="1:21" ht="20.25">
      <c r="A208" s="44" t="s">
        <v>229</v>
      </c>
      <c r="B208" s="117"/>
      <c r="U208" s="43"/>
    </row>
    <row r="209" ht="10.5" customHeight="1">
      <c r="U209" s="43"/>
    </row>
    <row r="210" spans="1:21" ht="18.75">
      <c r="A210" s="11" t="s">
        <v>7</v>
      </c>
      <c r="B210" s="231" t="s">
        <v>8</v>
      </c>
      <c r="C210" s="12"/>
      <c r="D210" s="231" t="s">
        <v>9</v>
      </c>
      <c r="E210" s="232" t="s">
        <v>10</v>
      </c>
      <c r="F210" s="233"/>
      <c r="G210" s="13" t="s">
        <v>11</v>
      </c>
      <c r="H210" s="218" t="s">
        <v>12</v>
      </c>
      <c r="I210" s="218"/>
      <c r="J210" s="218"/>
      <c r="K210" s="217" t="s">
        <v>13</v>
      </c>
      <c r="L210" s="218"/>
      <c r="M210" s="218"/>
      <c r="N210" s="218"/>
      <c r="O210" s="218"/>
      <c r="P210" s="218"/>
      <c r="Q210" s="218"/>
      <c r="R210" s="218"/>
      <c r="S210" s="219"/>
      <c r="T210" s="223" t="s">
        <v>14</v>
      </c>
      <c r="U210" s="43"/>
    </row>
    <row r="211" spans="1:21" ht="18.75">
      <c r="A211" s="14" t="s">
        <v>15</v>
      </c>
      <c r="B211" s="228"/>
      <c r="C211" s="16" t="s">
        <v>16</v>
      </c>
      <c r="D211" s="228"/>
      <c r="E211" s="228" t="s">
        <v>17</v>
      </c>
      <c r="F211" s="226" t="s">
        <v>18</v>
      </c>
      <c r="G211" s="18" t="s">
        <v>19</v>
      </c>
      <c r="H211" s="221"/>
      <c r="I211" s="221"/>
      <c r="J211" s="221"/>
      <c r="K211" s="220"/>
      <c r="L211" s="221"/>
      <c r="M211" s="221"/>
      <c r="N211" s="221"/>
      <c r="O211" s="221"/>
      <c r="P211" s="221"/>
      <c r="Q211" s="221"/>
      <c r="R211" s="221"/>
      <c r="S211" s="222"/>
      <c r="T211" s="224"/>
      <c r="U211" s="43"/>
    </row>
    <row r="212" spans="1:21" ht="18.75">
      <c r="A212" s="20"/>
      <c r="B212" s="229"/>
      <c r="C212" s="22"/>
      <c r="D212" s="229"/>
      <c r="E212" s="229"/>
      <c r="F212" s="227"/>
      <c r="G212" s="24"/>
      <c r="H212" s="25" t="s">
        <v>20</v>
      </c>
      <c r="I212" s="25" t="s">
        <v>21</v>
      </c>
      <c r="J212" s="25" t="s">
        <v>22</v>
      </c>
      <c r="K212" s="25" t="s">
        <v>23</v>
      </c>
      <c r="L212" s="25" t="s">
        <v>24</v>
      </c>
      <c r="M212" s="25" t="s">
        <v>25</v>
      </c>
      <c r="N212" s="25" t="s">
        <v>26</v>
      </c>
      <c r="O212" s="25" t="s">
        <v>27</v>
      </c>
      <c r="P212" s="25" t="s">
        <v>28</v>
      </c>
      <c r="Q212" s="25" t="s">
        <v>29</v>
      </c>
      <c r="R212" s="25" t="s">
        <v>30</v>
      </c>
      <c r="S212" s="25" t="s">
        <v>31</v>
      </c>
      <c r="T212" s="225"/>
      <c r="U212" s="43"/>
    </row>
    <row r="213" spans="1:21" ht="18.75">
      <c r="A213" s="52">
        <v>1</v>
      </c>
      <c r="B213" s="47" t="s">
        <v>189</v>
      </c>
      <c r="C213" s="89" t="s">
        <v>33</v>
      </c>
      <c r="D213" s="49">
        <v>1249000</v>
      </c>
      <c r="E213" s="51" t="s">
        <v>34</v>
      </c>
      <c r="F213" s="51"/>
      <c r="G213" s="52" t="s">
        <v>230</v>
      </c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101"/>
      <c r="T213" s="102"/>
      <c r="U213" s="43"/>
    </row>
    <row r="214" spans="1:21" ht="18.75">
      <c r="A214" s="58"/>
      <c r="B214" s="55" t="s">
        <v>231</v>
      </c>
      <c r="C214" s="87" t="s">
        <v>191</v>
      </c>
      <c r="D214" s="56"/>
      <c r="E214" s="57"/>
      <c r="F214" s="57"/>
      <c r="G214" s="58" t="s">
        <v>232</v>
      </c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29"/>
      <c r="T214" s="103"/>
      <c r="U214" s="43"/>
    </row>
    <row r="215" spans="1:21" ht="18.75">
      <c r="A215" s="58"/>
      <c r="B215" s="55" t="s">
        <v>233</v>
      </c>
      <c r="C215" s="87"/>
      <c r="D215" s="60"/>
      <c r="E215" s="57"/>
      <c r="F215" s="57"/>
      <c r="G215" s="58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29"/>
      <c r="T215" s="103"/>
      <c r="U215" s="43"/>
    </row>
    <row r="216" spans="1:21" ht="18.75">
      <c r="A216" s="46">
        <v>2</v>
      </c>
      <c r="B216" s="47" t="s">
        <v>42</v>
      </c>
      <c r="C216" s="48" t="s">
        <v>43</v>
      </c>
      <c r="D216" s="62">
        <v>50000</v>
      </c>
      <c r="E216" s="50" t="s">
        <v>34</v>
      </c>
      <c r="F216" s="51"/>
      <c r="G216" s="52" t="s">
        <v>230</v>
      </c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101"/>
      <c r="T216" s="102"/>
      <c r="U216" s="43"/>
    </row>
    <row r="217" spans="1:21" ht="18.75">
      <c r="A217" s="54"/>
      <c r="B217" s="55"/>
      <c r="C217" s="7" t="s">
        <v>234</v>
      </c>
      <c r="D217" s="56"/>
      <c r="E217" s="9"/>
      <c r="F217" s="57"/>
      <c r="G217" s="58" t="s">
        <v>232</v>
      </c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29"/>
      <c r="T217" s="103"/>
      <c r="U217" s="43"/>
    </row>
    <row r="218" spans="1:21" ht="18.75">
      <c r="A218" s="54"/>
      <c r="B218" s="55"/>
      <c r="C218" s="7" t="s">
        <v>235</v>
      </c>
      <c r="D218" s="56"/>
      <c r="E218" s="9"/>
      <c r="F218" s="63"/>
      <c r="G218" s="61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29"/>
      <c r="T218" s="103"/>
      <c r="U218" s="43"/>
    </row>
    <row r="219" spans="1:21" ht="18.75">
      <c r="A219" s="54"/>
      <c r="B219" s="55"/>
      <c r="C219" s="7" t="s">
        <v>236</v>
      </c>
      <c r="D219" s="56"/>
      <c r="E219" s="9"/>
      <c r="F219" s="57"/>
      <c r="G219" s="58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29"/>
      <c r="T219" s="103"/>
      <c r="U219" s="43"/>
    </row>
    <row r="220" spans="1:21" ht="18.75">
      <c r="A220" s="52">
        <v>3</v>
      </c>
      <c r="B220" s="47" t="s">
        <v>74</v>
      </c>
      <c r="C220" s="89" t="s">
        <v>75</v>
      </c>
      <c r="D220" s="62">
        <v>30000</v>
      </c>
      <c r="E220" s="51" t="s">
        <v>34</v>
      </c>
      <c r="F220" s="51"/>
      <c r="G220" s="52" t="s">
        <v>230</v>
      </c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101"/>
      <c r="T220" s="102"/>
      <c r="U220" s="43"/>
    </row>
    <row r="221" spans="1:21" ht="18.75">
      <c r="A221" s="58"/>
      <c r="B221" s="55" t="s">
        <v>76</v>
      </c>
      <c r="C221" s="87" t="s">
        <v>77</v>
      </c>
      <c r="D221" s="56"/>
      <c r="E221" s="57"/>
      <c r="F221" s="57"/>
      <c r="G221" s="58" t="s">
        <v>232</v>
      </c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29"/>
      <c r="T221" s="103"/>
      <c r="U221" s="43"/>
    </row>
    <row r="222" spans="1:21" ht="18.75">
      <c r="A222" s="58"/>
      <c r="B222" s="55" t="s">
        <v>78</v>
      </c>
      <c r="C222" s="87" t="s">
        <v>79</v>
      </c>
      <c r="D222" s="56"/>
      <c r="E222" s="57"/>
      <c r="F222" s="57"/>
      <c r="G222" s="88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29"/>
      <c r="T222" s="103"/>
      <c r="U222" s="43"/>
    </row>
    <row r="223" spans="1:21" ht="18.75">
      <c r="A223" s="52">
        <v>4</v>
      </c>
      <c r="B223" s="91" t="s">
        <v>237</v>
      </c>
      <c r="C223" s="89"/>
      <c r="D223" s="118"/>
      <c r="E223" s="51"/>
      <c r="F223" s="95"/>
      <c r="G223" s="52"/>
      <c r="H223" s="96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101"/>
      <c r="T223" s="102"/>
      <c r="U223" s="43"/>
    </row>
    <row r="224" spans="1:21" ht="18.75">
      <c r="A224" s="58"/>
      <c r="B224" s="92" t="s">
        <v>238</v>
      </c>
      <c r="C224" s="87" t="s">
        <v>239</v>
      </c>
      <c r="D224" s="119"/>
      <c r="E224" s="57"/>
      <c r="F224" s="97"/>
      <c r="G224" s="58"/>
      <c r="H224" s="98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29"/>
      <c r="T224" s="103"/>
      <c r="U224" s="43"/>
    </row>
    <row r="225" spans="1:21" ht="18.75">
      <c r="A225" s="58"/>
      <c r="B225" s="92" t="s">
        <v>240</v>
      </c>
      <c r="C225" s="87" t="s">
        <v>241</v>
      </c>
      <c r="D225" s="119">
        <v>171500</v>
      </c>
      <c r="E225" s="57" t="s">
        <v>242</v>
      </c>
      <c r="F225" s="97"/>
      <c r="G225" s="58" t="s">
        <v>230</v>
      </c>
      <c r="H225" s="98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29"/>
      <c r="T225" s="103"/>
      <c r="U225" s="43"/>
    </row>
    <row r="226" spans="1:21" ht="18.75">
      <c r="A226" s="58"/>
      <c r="B226" s="93"/>
      <c r="C226" s="90" t="s">
        <v>243</v>
      </c>
      <c r="D226" s="120"/>
      <c r="E226" s="69"/>
      <c r="F226" s="99"/>
      <c r="G226" s="70" t="s">
        <v>232</v>
      </c>
      <c r="H226" s="100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104"/>
      <c r="T226" s="105"/>
      <c r="U226" s="43"/>
    </row>
    <row r="227" spans="1:20" s="33" customFormat="1" ht="18.75">
      <c r="A227" s="14"/>
      <c r="B227" s="91" t="s">
        <v>244</v>
      </c>
      <c r="C227" s="121" t="s">
        <v>245</v>
      </c>
      <c r="D227" s="62">
        <v>59500</v>
      </c>
      <c r="E227" s="51" t="s">
        <v>242</v>
      </c>
      <c r="F227" s="17"/>
      <c r="G227" s="52" t="s">
        <v>230</v>
      </c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36"/>
    </row>
    <row r="228" spans="1:20" s="33" customFormat="1" ht="18.75">
      <c r="A228" s="14"/>
      <c r="B228" s="92" t="s">
        <v>246</v>
      </c>
      <c r="C228" s="122" t="s">
        <v>247</v>
      </c>
      <c r="D228" s="15"/>
      <c r="E228" s="15"/>
      <c r="F228" s="74"/>
      <c r="G228" s="58" t="s">
        <v>232</v>
      </c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38"/>
    </row>
    <row r="229" spans="1:20" s="33" customFormat="1" ht="18.75">
      <c r="A229" s="14"/>
      <c r="B229" s="92"/>
      <c r="C229" s="122" t="s">
        <v>248</v>
      </c>
      <c r="D229" s="15"/>
      <c r="E229" s="15"/>
      <c r="F229" s="74"/>
      <c r="G229" s="18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38"/>
    </row>
    <row r="230" spans="1:20" s="33" customFormat="1" ht="18.75">
      <c r="A230" s="58"/>
      <c r="B230" s="93"/>
      <c r="C230" s="123" t="s">
        <v>249</v>
      </c>
      <c r="D230" s="67"/>
      <c r="E230" s="69"/>
      <c r="F230" s="69"/>
      <c r="G230" s="109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104"/>
      <c r="T230" s="105"/>
    </row>
    <row r="231" spans="1:20" s="33" customFormat="1" ht="18.75">
      <c r="A231" s="58"/>
      <c r="B231" s="91" t="s">
        <v>250</v>
      </c>
      <c r="C231" s="89" t="s">
        <v>251</v>
      </c>
      <c r="D231" s="62">
        <v>7000</v>
      </c>
      <c r="E231" s="51" t="s">
        <v>242</v>
      </c>
      <c r="F231" s="51"/>
      <c r="G231" s="52" t="s">
        <v>230</v>
      </c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101"/>
      <c r="T231" s="102"/>
    </row>
    <row r="232" spans="1:20" s="33" customFormat="1" ht="18.75">
      <c r="A232" s="58"/>
      <c r="B232" s="92"/>
      <c r="C232" s="87" t="s">
        <v>252</v>
      </c>
      <c r="D232" s="56"/>
      <c r="E232" s="57"/>
      <c r="F232" s="57"/>
      <c r="G232" s="58" t="s">
        <v>232</v>
      </c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29"/>
      <c r="T232" s="103"/>
    </row>
    <row r="233" spans="1:20" s="33" customFormat="1" ht="18.75">
      <c r="A233" s="70"/>
      <c r="B233" s="93"/>
      <c r="C233" s="90" t="s">
        <v>253</v>
      </c>
      <c r="D233" s="67"/>
      <c r="E233" s="69"/>
      <c r="F233" s="69"/>
      <c r="G233" s="70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104"/>
      <c r="T233" s="105"/>
    </row>
    <row r="234" spans="1:21" ht="18.75">
      <c r="A234" s="15" t="s">
        <v>7</v>
      </c>
      <c r="B234" s="231" t="s">
        <v>8</v>
      </c>
      <c r="C234" s="12"/>
      <c r="D234" s="231" t="s">
        <v>9</v>
      </c>
      <c r="E234" s="232" t="s">
        <v>10</v>
      </c>
      <c r="F234" s="233"/>
      <c r="G234" s="13" t="s">
        <v>11</v>
      </c>
      <c r="H234" s="218" t="s">
        <v>12</v>
      </c>
      <c r="I234" s="218"/>
      <c r="J234" s="218"/>
      <c r="K234" s="217" t="s">
        <v>13</v>
      </c>
      <c r="L234" s="218"/>
      <c r="M234" s="218"/>
      <c r="N234" s="218"/>
      <c r="O234" s="218"/>
      <c r="P234" s="218"/>
      <c r="Q234" s="218"/>
      <c r="R234" s="218"/>
      <c r="S234" s="219"/>
      <c r="T234" s="223" t="s">
        <v>14</v>
      </c>
      <c r="U234" s="43"/>
    </row>
    <row r="235" spans="1:21" ht="18.75">
      <c r="A235" s="14" t="s">
        <v>15</v>
      </c>
      <c r="B235" s="228"/>
      <c r="C235" s="16" t="s">
        <v>16</v>
      </c>
      <c r="D235" s="228"/>
      <c r="E235" s="228" t="s">
        <v>17</v>
      </c>
      <c r="F235" s="226" t="s">
        <v>18</v>
      </c>
      <c r="G235" s="18" t="s">
        <v>19</v>
      </c>
      <c r="H235" s="221"/>
      <c r="I235" s="221"/>
      <c r="J235" s="221"/>
      <c r="K235" s="220"/>
      <c r="L235" s="221"/>
      <c r="M235" s="221"/>
      <c r="N235" s="221"/>
      <c r="O235" s="221"/>
      <c r="P235" s="221"/>
      <c r="Q235" s="221"/>
      <c r="R235" s="221"/>
      <c r="S235" s="222"/>
      <c r="T235" s="224"/>
      <c r="U235" s="43"/>
    </row>
    <row r="236" spans="1:21" ht="18.75">
      <c r="A236" s="20"/>
      <c r="B236" s="229"/>
      <c r="C236" s="22"/>
      <c r="D236" s="229"/>
      <c r="E236" s="229"/>
      <c r="F236" s="227"/>
      <c r="G236" s="24"/>
      <c r="H236" s="25" t="s">
        <v>20</v>
      </c>
      <c r="I236" s="25" t="s">
        <v>21</v>
      </c>
      <c r="J236" s="25" t="s">
        <v>22</v>
      </c>
      <c r="K236" s="25" t="s">
        <v>23</v>
      </c>
      <c r="L236" s="25" t="s">
        <v>24</v>
      </c>
      <c r="M236" s="25" t="s">
        <v>25</v>
      </c>
      <c r="N236" s="25" t="s">
        <v>26</v>
      </c>
      <c r="O236" s="25" t="s">
        <v>27</v>
      </c>
      <c r="P236" s="25" t="s">
        <v>28</v>
      </c>
      <c r="Q236" s="25" t="s">
        <v>29</v>
      </c>
      <c r="R236" s="25" t="s">
        <v>30</v>
      </c>
      <c r="S236" s="25" t="s">
        <v>31</v>
      </c>
      <c r="T236" s="225"/>
      <c r="U236" s="43"/>
    </row>
    <row r="237" spans="1:20" ht="18.75">
      <c r="A237" s="58"/>
      <c r="B237" s="55" t="s">
        <v>254</v>
      </c>
      <c r="C237" s="87" t="s">
        <v>255</v>
      </c>
      <c r="D237" s="56">
        <v>7000</v>
      </c>
      <c r="E237" s="57" t="s">
        <v>242</v>
      </c>
      <c r="F237" s="57"/>
      <c r="G237" s="58" t="s">
        <v>230</v>
      </c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29"/>
      <c r="T237" s="103"/>
    </row>
    <row r="238" spans="1:20" ht="18.75">
      <c r="A238" s="58"/>
      <c r="B238" s="55"/>
      <c r="C238" s="87" t="s">
        <v>256</v>
      </c>
      <c r="D238" s="56"/>
      <c r="E238" s="57"/>
      <c r="F238" s="57"/>
      <c r="G238" s="58" t="s">
        <v>232</v>
      </c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29"/>
      <c r="T238" s="103"/>
    </row>
    <row r="239" spans="1:20" ht="18.75">
      <c r="A239" s="58"/>
      <c r="B239" s="65"/>
      <c r="C239" s="90" t="s">
        <v>257</v>
      </c>
      <c r="D239" s="67"/>
      <c r="E239" s="69"/>
      <c r="F239" s="69"/>
      <c r="G239" s="70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104"/>
      <c r="T239" s="105"/>
    </row>
    <row r="240" spans="1:20" ht="18.75">
      <c r="A240" s="58"/>
      <c r="B240" s="47" t="s">
        <v>258</v>
      </c>
      <c r="C240" s="89" t="s">
        <v>259</v>
      </c>
      <c r="D240" s="62">
        <v>10500</v>
      </c>
      <c r="E240" s="51" t="s">
        <v>242</v>
      </c>
      <c r="F240" s="51"/>
      <c r="G240" s="52" t="s">
        <v>230</v>
      </c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101"/>
      <c r="T240" s="102"/>
    </row>
    <row r="241" spans="1:20" ht="18.75">
      <c r="A241" s="58"/>
      <c r="B241" s="55"/>
      <c r="C241" s="87" t="s">
        <v>256</v>
      </c>
      <c r="D241" s="56"/>
      <c r="E241" s="57"/>
      <c r="F241" s="57"/>
      <c r="G241" s="58" t="s">
        <v>232</v>
      </c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29"/>
      <c r="T241" s="103"/>
    </row>
    <row r="242" spans="1:20" ht="18.75">
      <c r="A242" s="58"/>
      <c r="B242" s="55"/>
      <c r="C242" s="87" t="s">
        <v>260</v>
      </c>
      <c r="D242" s="56"/>
      <c r="E242" s="57"/>
      <c r="F242" s="57"/>
      <c r="G242" s="58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29"/>
      <c r="T242" s="103"/>
    </row>
    <row r="243" spans="1:21" ht="18.75">
      <c r="A243" s="58"/>
      <c r="B243" s="47" t="s">
        <v>261</v>
      </c>
      <c r="C243" s="89" t="s">
        <v>262</v>
      </c>
      <c r="D243" s="62">
        <v>15050</v>
      </c>
      <c r="E243" s="51" t="s">
        <v>242</v>
      </c>
      <c r="F243" s="51"/>
      <c r="G243" s="52" t="s">
        <v>230</v>
      </c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101"/>
      <c r="T243" s="102"/>
      <c r="U243" s="7"/>
    </row>
    <row r="244" spans="1:21" ht="18.75">
      <c r="A244" s="58"/>
      <c r="B244" s="55"/>
      <c r="C244" s="87" t="s">
        <v>256</v>
      </c>
      <c r="D244" s="56"/>
      <c r="E244" s="57"/>
      <c r="F244" s="57"/>
      <c r="G244" s="58" t="s">
        <v>232</v>
      </c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29"/>
      <c r="T244" s="103"/>
      <c r="U244" s="7"/>
    </row>
    <row r="245" spans="1:21" ht="18.75">
      <c r="A245" s="70"/>
      <c r="B245" s="65"/>
      <c r="C245" s="90" t="s">
        <v>263</v>
      </c>
      <c r="D245" s="67"/>
      <c r="E245" s="69"/>
      <c r="F245" s="69"/>
      <c r="G245" s="70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104"/>
      <c r="T245" s="105"/>
      <c r="U245" s="7"/>
    </row>
    <row r="246" spans="1:20" ht="18.75">
      <c r="A246" s="52">
        <v>5</v>
      </c>
      <c r="B246" s="47" t="s">
        <v>84</v>
      </c>
      <c r="C246" s="89" t="s">
        <v>85</v>
      </c>
      <c r="D246" s="62">
        <v>10000</v>
      </c>
      <c r="E246" s="51" t="s">
        <v>34</v>
      </c>
      <c r="F246" s="51"/>
      <c r="G246" s="52" t="s">
        <v>230</v>
      </c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101"/>
      <c r="T246" s="102"/>
    </row>
    <row r="247" spans="1:20" ht="18.75">
      <c r="A247" s="58"/>
      <c r="B247" s="55"/>
      <c r="C247" s="87" t="s">
        <v>86</v>
      </c>
      <c r="D247" s="56"/>
      <c r="E247" s="57"/>
      <c r="F247" s="57"/>
      <c r="G247" s="58" t="s">
        <v>232</v>
      </c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29"/>
      <c r="T247" s="103"/>
    </row>
    <row r="248" spans="1:20" ht="18.75">
      <c r="A248" s="58"/>
      <c r="B248" s="55"/>
      <c r="C248" s="87" t="s">
        <v>87</v>
      </c>
      <c r="D248" s="56"/>
      <c r="E248" s="57"/>
      <c r="F248" s="57"/>
      <c r="G248" s="88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29"/>
      <c r="T248" s="103"/>
    </row>
    <row r="249" spans="1:20" ht="18.75">
      <c r="A249" s="58"/>
      <c r="B249" s="55"/>
      <c r="C249" s="87" t="s">
        <v>88</v>
      </c>
      <c r="D249" s="56"/>
      <c r="E249" s="57"/>
      <c r="F249" s="57"/>
      <c r="G249" s="58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29"/>
      <c r="T249" s="103"/>
    </row>
    <row r="250" spans="1:20" ht="18.75">
      <c r="A250" s="46">
        <v>6</v>
      </c>
      <c r="B250" s="47" t="s">
        <v>89</v>
      </c>
      <c r="C250" s="89" t="s">
        <v>90</v>
      </c>
      <c r="D250" s="62">
        <v>20000</v>
      </c>
      <c r="E250" s="51" t="s">
        <v>34</v>
      </c>
      <c r="F250" s="51"/>
      <c r="G250" s="52" t="s">
        <v>230</v>
      </c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101"/>
      <c r="T250" s="102"/>
    </row>
    <row r="251" spans="1:20" ht="18.75">
      <c r="A251" s="54"/>
      <c r="B251" s="55"/>
      <c r="C251" s="87" t="s">
        <v>92</v>
      </c>
      <c r="D251" s="56"/>
      <c r="E251" s="57"/>
      <c r="F251" s="57"/>
      <c r="G251" s="58" t="s">
        <v>232</v>
      </c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29"/>
      <c r="T251" s="103"/>
    </row>
    <row r="252" spans="1:20" ht="18.75">
      <c r="A252" s="54"/>
      <c r="B252" s="65" t="s">
        <v>91</v>
      </c>
      <c r="C252" s="90" t="s">
        <v>93</v>
      </c>
      <c r="D252" s="67"/>
      <c r="E252" s="69"/>
      <c r="F252" s="69"/>
      <c r="G252" s="70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104"/>
      <c r="T252" s="105"/>
    </row>
    <row r="253" spans="1:20" ht="18.75">
      <c r="A253" s="54"/>
      <c r="B253" s="47" t="s">
        <v>94</v>
      </c>
      <c r="C253" s="89" t="s">
        <v>95</v>
      </c>
      <c r="D253" s="62">
        <v>2000</v>
      </c>
      <c r="E253" s="51" t="s">
        <v>34</v>
      </c>
      <c r="F253" s="51"/>
      <c r="G253" s="52" t="s">
        <v>230</v>
      </c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101"/>
      <c r="T253" s="102"/>
    </row>
    <row r="254" spans="1:20" ht="18.75">
      <c r="A254" s="54"/>
      <c r="B254" s="55"/>
      <c r="C254" s="87" t="s">
        <v>264</v>
      </c>
      <c r="D254" s="56"/>
      <c r="E254" s="57"/>
      <c r="F254" s="57"/>
      <c r="G254" s="58" t="s">
        <v>232</v>
      </c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29"/>
      <c r="T254" s="103"/>
    </row>
    <row r="255" spans="1:20" ht="18.75">
      <c r="A255" s="54"/>
      <c r="B255" s="65"/>
      <c r="C255" s="90" t="s">
        <v>265</v>
      </c>
      <c r="D255" s="67"/>
      <c r="E255" s="69"/>
      <c r="F255" s="69"/>
      <c r="G255" s="94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104"/>
      <c r="T255" s="105"/>
    </row>
    <row r="256" spans="1:20" ht="18.75">
      <c r="A256" s="54"/>
      <c r="B256" s="47" t="s">
        <v>133</v>
      </c>
      <c r="C256" s="89" t="s">
        <v>134</v>
      </c>
      <c r="D256" s="62">
        <v>10000</v>
      </c>
      <c r="E256" s="51" t="s">
        <v>34</v>
      </c>
      <c r="F256" s="51"/>
      <c r="G256" s="52" t="s">
        <v>230</v>
      </c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29"/>
      <c r="T256" s="103"/>
    </row>
    <row r="257" spans="1:20" ht="18.75">
      <c r="A257" s="54"/>
      <c r="B257" s="55"/>
      <c r="C257" s="87" t="s">
        <v>266</v>
      </c>
      <c r="D257" s="56"/>
      <c r="E257" s="57"/>
      <c r="F257" s="57"/>
      <c r="G257" s="58" t="s">
        <v>232</v>
      </c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29"/>
      <c r="T257" s="103"/>
    </row>
    <row r="258" spans="1:20" ht="18.75">
      <c r="A258" s="54"/>
      <c r="B258" s="55"/>
      <c r="C258" s="87" t="s">
        <v>136</v>
      </c>
      <c r="D258" s="56"/>
      <c r="E258" s="57"/>
      <c r="F258" s="57"/>
      <c r="G258" s="58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29"/>
      <c r="T258" s="103"/>
    </row>
    <row r="259" spans="1:20" ht="18.75">
      <c r="A259" s="64"/>
      <c r="B259" s="65"/>
      <c r="C259" s="90" t="s">
        <v>137</v>
      </c>
      <c r="D259" s="67"/>
      <c r="E259" s="69"/>
      <c r="F259" s="69"/>
      <c r="G259" s="70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104"/>
      <c r="T259" s="105"/>
    </row>
    <row r="260" spans="1:20" ht="18.75">
      <c r="A260" s="5"/>
      <c r="B260" s="6"/>
      <c r="C260" s="7"/>
      <c r="D260" s="8"/>
      <c r="E260" s="9"/>
      <c r="F260" s="9"/>
      <c r="G260" s="124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33"/>
      <c r="T260" s="34"/>
    </row>
    <row r="261" spans="1:20" ht="18.75">
      <c r="A261" s="5"/>
      <c r="B261" s="6"/>
      <c r="C261" s="7"/>
      <c r="D261" s="8"/>
      <c r="E261" s="9"/>
      <c r="F261" s="9"/>
      <c r="G261" s="124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33"/>
      <c r="T261" s="34"/>
    </row>
    <row r="262" spans="1:20" ht="18.75">
      <c r="A262" s="5"/>
      <c r="B262" s="6"/>
      <c r="C262" s="7"/>
      <c r="D262" s="8"/>
      <c r="E262" s="9"/>
      <c r="F262" s="9"/>
      <c r="G262" s="124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33"/>
      <c r="T262" s="34"/>
    </row>
    <row r="263" spans="1:20" ht="18.75">
      <c r="A263" s="11" t="s">
        <v>7</v>
      </c>
      <c r="B263" s="231" t="s">
        <v>8</v>
      </c>
      <c r="C263" s="12"/>
      <c r="D263" s="231" t="s">
        <v>9</v>
      </c>
      <c r="E263" s="232" t="s">
        <v>10</v>
      </c>
      <c r="F263" s="233"/>
      <c r="G263" s="13" t="s">
        <v>11</v>
      </c>
      <c r="H263" s="218" t="s">
        <v>12</v>
      </c>
      <c r="I263" s="218"/>
      <c r="J263" s="218"/>
      <c r="K263" s="217" t="s">
        <v>13</v>
      </c>
      <c r="L263" s="218"/>
      <c r="M263" s="218"/>
      <c r="N263" s="218"/>
      <c r="O263" s="218"/>
      <c r="P263" s="218"/>
      <c r="Q263" s="218"/>
      <c r="R263" s="218"/>
      <c r="S263" s="219"/>
      <c r="T263" s="223" t="s">
        <v>14</v>
      </c>
    </row>
    <row r="264" spans="1:20" ht="18.75">
      <c r="A264" s="14" t="s">
        <v>15</v>
      </c>
      <c r="B264" s="228"/>
      <c r="C264" s="16" t="s">
        <v>16</v>
      </c>
      <c r="D264" s="228"/>
      <c r="E264" s="228" t="s">
        <v>17</v>
      </c>
      <c r="F264" s="226" t="s">
        <v>18</v>
      </c>
      <c r="G264" s="18" t="s">
        <v>19</v>
      </c>
      <c r="H264" s="221"/>
      <c r="I264" s="221"/>
      <c r="J264" s="221"/>
      <c r="K264" s="220"/>
      <c r="L264" s="221"/>
      <c r="M264" s="221"/>
      <c r="N264" s="221"/>
      <c r="O264" s="221"/>
      <c r="P264" s="221"/>
      <c r="Q264" s="221"/>
      <c r="R264" s="221"/>
      <c r="S264" s="222"/>
      <c r="T264" s="224"/>
    </row>
    <row r="265" spans="1:20" ht="18.75">
      <c r="A265" s="20"/>
      <c r="B265" s="229"/>
      <c r="C265" s="22"/>
      <c r="D265" s="229"/>
      <c r="E265" s="229"/>
      <c r="F265" s="227"/>
      <c r="G265" s="24"/>
      <c r="H265" s="25" t="s">
        <v>20</v>
      </c>
      <c r="I265" s="25" t="s">
        <v>21</v>
      </c>
      <c r="J265" s="25" t="s">
        <v>22</v>
      </c>
      <c r="K265" s="25" t="s">
        <v>23</v>
      </c>
      <c r="L265" s="25" t="s">
        <v>24</v>
      </c>
      <c r="M265" s="25" t="s">
        <v>25</v>
      </c>
      <c r="N265" s="25" t="s">
        <v>26</v>
      </c>
      <c r="O265" s="25" t="s">
        <v>27</v>
      </c>
      <c r="P265" s="25" t="s">
        <v>28</v>
      </c>
      <c r="Q265" s="25" t="s">
        <v>29</v>
      </c>
      <c r="R265" s="25" t="s">
        <v>30</v>
      </c>
      <c r="S265" s="25" t="s">
        <v>31</v>
      </c>
      <c r="T265" s="225"/>
    </row>
    <row r="266" spans="1:21" s="33" customFormat="1" ht="18.75">
      <c r="A266" s="52"/>
      <c r="B266" s="91" t="s">
        <v>98</v>
      </c>
      <c r="C266" s="89" t="s">
        <v>267</v>
      </c>
      <c r="D266" s="62">
        <v>20000</v>
      </c>
      <c r="E266" s="51" t="s">
        <v>34</v>
      </c>
      <c r="F266" s="51"/>
      <c r="G266" s="46" t="s">
        <v>230</v>
      </c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101"/>
      <c r="T266" s="102"/>
      <c r="U266" s="7"/>
    </row>
    <row r="267" spans="1:21" s="33" customFormat="1" ht="18.75">
      <c r="A267" s="58"/>
      <c r="B267" s="92"/>
      <c r="C267" s="87" t="s">
        <v>268</v>
      </c>
      <c r="D267" s="56"/>
      <c r="E267" s="57"/>
      <c r="F267" s="57"/>
      <c r="G267" s="54" t="s">
        <v>232</v>
      </c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29"/>
      <c r="T267" s="103"/>
      <c r="U267" s="7"/>
    </row>
    <row r="268" spans="1:21" s="33" customFormat="1" ht="18.75">
      <c r="A268" s="58"/>
      <c r="B268" s="92"/>
      <c r="C268" s="87" t="s">
        <v>269</v>
      </c>
      <c r="D268" s="56"/>
      <c r="E268" s="57"/>
      <c r="F268" s="57"/>
      <c r="G268" s="54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29"/>
      <c r="T268" s="103"/>
      <c r="U268" s="7"/>
    </row>
    <row r="269" spans="1:21" s="33" customFormat="1" ht="18.75">
      <c r="A269" s="58"/>
      <c r="B269" s="93"/>
      <c r="C269" s="90" t="s">
        <v>270</v>
      </c>
      <c r="D269" s="67"/>
      <c r="E269" s="69"/>
      <c r="F269" s="69"/>
      <c r="G269" s="64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104"/>
      <c r="T269" s="105"/>
      <c r="U269" s="7"/>
    </row>
    <row r="270" spans="1:20" ht="18.75">
      <c r="A270" s="58"/>
      <c r="B270" s="91" t="s">
        <v>271</v>
      </c>
      <c r="C270" s="89" t="s">
        <v>272</v>
      </c>
      <c r="D270" s="62">
        <v>5000</v>
      </c>
      <c r="E270" s="51" t="s">
        <v>34</v>
      </c>
      <c r="F270" s="51"/>
      <c r="G270" s="46" t="s">
        <v>230</v>
      </c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29"/>
      <c r="T270" s="103"/>
    </row>
    <row r="271" spans="1:20" ht="18.75">
      <c r="A271" s="58"/>
      <c r="B271" s="93"/>
      <c r="C271" s="90" t="s">
        <v>273</v>
      </c>
      <c r="D271" s="67"/>
      <c r="E271" s="69"/>
      <c r="F271" s="69"/>
      <c r="G271" s="64" t="s">
        <v>232</v>
      </c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29"/>
      <c r="T271" s="103"/>
    </row>
    <row r="272" spans="1:20" ht="18.75">
      <c r="A272" s="58"/>
      <c r="B272" s="91" t="s">
        <v>274</v>
      </c>
      <c r="C272" s="89" t="s">
        <v>275</v>
      </c>
      <c r="D272" s="62">
        <v>5000</v>
      </c>
      <c r="E272" s="51" t="s">
        <v>34</v>
      </c>
      <c r="F272" s="51"/>
      <c r="G272" s="46" t="s">
        <v>230</v>
      </c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101"/>
      <c r="T272" s="102"/>
    </row>
    <row r="273" spans="1:20" ht="18.75">
      <c r="A273" s="58"/>
      <c r="B273" s="125"/>
      <c r="C273" s="90" t="s">
        <v>276</v>
      </c>
      <c r="D273" s="67"/>
      <c r="E273" s="69"/>
      <c r="F273" s="69"/>
      <c r="G273" s="64" t="s">
        <v>232</v>
      </c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104"/>
      <c r="T273" s="105"/>
    </row>
    <row r="274" spans="1:20" ht="18.75">
      <c r="A274" s="58"/>
      <c r="B274" s="91" t="s">
        <v>110</v>
      </c>
      <c r="C274" s="89" t="s">
        <v>111</v>
      </c>
      <c r="D274" s="62">
        <v>3000</v>
      </c>
      <c r="E274" s="51" t="s">
        <v>34</v>
      </c>
      <c r="F274" s="51"/>
      <c r="G274" s="46" t="s">
        <v>230</v>
      </c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29"/>
      <c r="T274" s="103"/>
    </row>
    <row r="275" spans="1:21" s="33" customFormat="1" ht="18.75">
      <c r="A275" s="58"/>
      <c r="B275" s="108"/>
      <c r="C275" s="87" t="s">
        <v>112</v>
      </c>
      <c r="D275" s="56"/>
      <c r="E275" s="57"/>
      <c r="F275" s="57"/>
      <c r="G275" s="54" t="s">
        <v>232</v>
      </c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29"/>
      <c r="T275" s="103"/>
      <c r="U275" s="7"/>
    </row>
    <row r="276" spans="1:21" s="33" customFormat="1" ht="18.75">
      <c r="A276" s="58"/>
      <c r="B276" s="93"/>
      <c r="C276" s="90" t="s">
        <v>277</v>
      </c>
      <c r="D276" s="67"/>
      <c r="E276" s="69"/>
      <c r="F276" s="69"/>
      <c r="G276" s="64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29"/>
      <c r="T276" s="103"/>
      <c r="U276" s="7"/>
    </row>
    <row r="277" spans="1:21" s="33" customFormat="1" ht="18.75">
      <c r="A277" s="58"/>
      <c r="B277" s="91" t="s">
        <v>115</v>
      </c>
      <c r="C277" s="89" t="s">
        <v>116</v>
      </c>
      <c r="D277" s="62">
        <v>10000</v>
      </c>
      <c r="E277" s="51" t="s">
        <v>34</v>
      </c>
      <c r="F277" s="51"/>
      <c r="G277" s="46" t="s">
        <v>230</v>
      </c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101"/>
      <c r="T277" s="102"/>
      <c r="U277" s="7"/>
    </row>
    <row r="278" spans="1:21" s="33" customFormat="1" ht="18.75">
      <c r="A278" s="58"/>
      <c r="B278" s="92"/>
      <c r="C278" s="87" t="s">
        <v>117</v>
      </c>
      <c r="D278" s="56"/>
      <c r="E278" s="57"/>
      <c r="F278" s="57"/>
      <c r="G278" s="54" t="s">
        <v>232</v>
      </c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29"/>
      <c r="T278" s="103"/>
      <c r="U278" s="7"/>
    </row>
    <row r="279" spans="1:21" ht="18.75">
      <c r="A279" s="58"/>
      <c r="B279" s="93"/>
      <c r="C279" s="90" t="s">
        <v>278</v>
      </c>
      <c r="D279" s="67"/>
      <c r="E279" s="69"/>
      <c r="F279" s="69"/>
      <c r="G279" s="126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104"/>
      <c r="T279" s="105"/>
      <c r="U279" s="106"/>
    </row>
    <row r="280" spans="1:21" ht="18.75">
      <c r="A280" s="58"/>
      <c r="B280" s="91" t="s">
        <v>279</v>
      </c>
      <c r="C280" s="48" t="s">
        <v>280</v>
      </c>
      <c r="D280" s="62">
        <v>5000</v>
      </c>
      <c r="E280" s="50" t="s">
        <v>281</v>
      </c>
      <c r="F280" s="51"/>
      <c r="G280" s="46" t="s">
        <v>230</v>
      </c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29"/>
      <c r="T280" s="103"/>
      <c r="U280" s="106"/>
    </row>
    <row r="281" spans="1:21" ht="18.75">
      <c r="A281" s="58"/>
      <c r="B281" s="92"/>
      <c r="C281" s="7" t="s">
        <v>282</v>
      </c>
      <c r="D281" s="56"/>
      <c r="E281" s="9" t="s">
        <v>283</v>
      </c>
      <c r="F281" s="57"/>
      <c r="G281" s="54" t="s">
        <v>232</v>
      </c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29"/>
      <c r="T281" s="103"/>
      <c r="U281" s="106"/>
    </row>
    <row r="282" spans="1:21" ht="18.75">
      <c r="A282" s="70"/>
      <c r="B282" s="93"/>
      <c r="C282" s="66" t="s">
        <v>284</v>
      </c>
      <c r="D282" s="67"/>
      <c r="E282" s="127"/>
      <c r="F282" s="69"/>
      <c r="G282" s="64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104"/>
      <c r="T282" s="105"/>
      <c r="U282" s="106"/>
    </row>
    <row r="283" spans="1:21" ht="18.75">
      <c r="A283" s="52">
        <v>7</v>
      </c>
      <c r="B283" s="91" t="s">
        <v>285</v>
      </c>
      <c r="C283" s="48" t="s">
        <v>286</v>
      </c>
      <c r="D283" s="62">
        <v>760800</v>
      </c>
      <c r="E283" s="50" t="s">
        <v>281</v>
      </c>
      <c r="F283" s="51"/>
      <c r="G283" s="52" t="s">
        <v>230</v>
      </c>
      <c r="H283" s="128"/>
      <c r="I283" s="135"/>
      <c r="J283" s="131"/>
      <c r="K283" s="135"/>
      <c r="L283" s="131"/>
      <c r="M283" s="135"/>
      <c r="N283" s="131"/>
      <c r="O283" s="135"/>
      <c r="P283" s="131"/>
      <c r="Q283" s="135"/>
      <c r="R283" s="131"/>
      <c r="S283" s="135"/>
      <c r="T283" s="37"/>
      <c r="U283" s="106"/>
    </row>
    <row r="284" spans="1:21" ht="18.75">
      <c r="A284" s="58"/>
      <c r="B284" s="92"/>
      <c r="C284" s="7" t="s">
        <v>287</v>
      </c>
      <c r="D284" s="56"/>
      <c r="E284" s="9" t="s">
        <v>283</v>
      </c>
      <c r="F284" s="57"/>
      <c r="G284" s="58" t="s">
        <v>232</v>
      </c>
      <c r="H284" s="128"/>
      <c r="I284" s="135"/>
      <c r="J284" s="131"/>
      <c r="K284" s="135"/>
      <c r="L284" s="131"/>
      <c r="M284" s="135"/>
      <c r="N284" s="131"/>
      <c r="O284" s="135"/>
      <c r="P284" s="131"/>
      <c r="Q284" s="135"/>
      <c r="R284" s="131"/>
      <c r="S284" s="135"/>
      <c r="T284" s="37"/>
      <c r="U284" s="106"/>
    </row>
    <row r="285" spans="1:21" ht="18.75">
      <c r="A285" s="58"/>
      <c r="B285" s="92"/>
      <c r="C285" s="7" t="s">
        <v>288</v>
      </c>
      <c r="D285" s="56"/>
      <c r="E285" s="9" t="s">
        <v>289</v>
      </c>
      <c r="F285" s="57"/>
      <c r="G285" s="58"/>
      <c r="H285" s="128"/>
      <c r="I285" s="135"/>
      <c r="J285" s="131"/>
      <c r="K285" s="135"/>
      <c r="L285" s="131"/>
      <c r="M285" s="135"/>
      <c r="N285" s="131"/>
      <c r="O285" s="135"/>
      <c r="P285" s="131"/>
      <c r="Q285" s="135"/>
      <c r="R285" s="131"/>
      <c r="S285" s="135"/>
      <c r="T285" s="37"/>
      <c r="U285" s="106"/>
    </row>
    <row r="286" spans="1:21" ht="18.75">
      <c r="A286" s="70"/>
      <c r="B286" s="93"/>
      <c r="C286" s="66" t="s">
        <v>290</v>
      </c>
      <c r="D286" s="67"/>
      <c r="E286" s="68"/>
      <c r="F286" s="69"/>
      <c r="G286" s="70"/>
      <c r="H286" s="129"/>
      <c r="I286" s="136"/>
      <c r="J286" s="132"/>
      <c r="K286" s="136"/>
      <c r="L286" s="132"/>
      <c r="M286" s="136"/>
      <c r="N286" s="132"/>
      <c r="O286" s="136"/>
      <c r="P286" s="132"/>
      <c r="Q286" s="136"/>
      <c r="R286" s="132"/>
      <c r="S286" s="136"/>
      <c r="T286" s="107"/>
      <c r="U286" s="106"/>
    </row>
    <row r="287" spans="1:22" ht="18.75">
      <c r="A287" s="46">
        <v>8</v>
      </c>
      <c r="B287" s="47" t="s">
        <v>138</v>
      </c>
      <c r="C287" s="48"/>
      <c r="D287" s="62"/>
      <c r="E287" s="50"/>
      <c r="F287" s="51"/>
      <c r="G287" s="52"/>
      <c r="H287" s="130"/>
      <c r="I287" s="73"/>
      <c r="J287" s="130"/>
      <c r="K287" s="73"/>
      <c r="L287" s="130"/>
      <c r="M287" s="73"/>
      <c r="N287" s="130"/>
      <c r="O287" s="73"/>
      <c r="P287" s="130"/>
      <c r="Q287" s="73"/>
      <c r="R287" s="130"/>
      <c r="S287" s="73"/>
      <c r="T287" s="35"/>
      <c r="U287" s="106"/>
      <c r="V287" s="6"/>
    </row>
    <row r="288" spans="1:22" ht="18.75">
      <c r="A288" s="54"/>
      <c r="B288" s="55" t="s">
        <v>291</v>
      </c>
      <c r="C288" s="7" t="s">
        <v>292</v>
      </c>
      <c r="D288" s="56">
        <v>153000</v>
      </c>
      <c r="E288" s="9" t="s">
        <v>242</v>
      </c>
      <c r="F288" s="57"/>
      <c r="G288" s="58" t="s">
        <v>230</v>
      </c>
      <c r="H288" s="131"/>
      <c r="I288" s="135"/>
      <c r="J288" s="131"/>
      <c r="K288" s="135"/>
      <c r="L288" s="131"/>
      <c r="M288" s="135"/>
      <c r="N288" s="131"/>
      <c r="O288" s="135"/>
      <c r="P288" s="131"/>
      <c r="Q288" s="135"/>
      <c r="R288" s="131"/>
      <c r="S288" s="135"/>
      <c r="T288" s="37"/>
      <c r="U288" s="106"/>
      <c r="V288" s="6"/>
    </row>
    <row r="289" spans="1:22" ht="18.75">
      <c r="A289" s="54"/>
      <c r="B289" s="55" t="s">
        <v>293</v>
      </c>
      <c r="C289" s="7" t="s">
        <v>294</v>
      </c>
      <c r="D289" s="56"/>
      <c r="E289" s="9"/>
      <c r="F289" s="57"/>
      <c r="G289" s="58" t="s">
        <v>232</v>
      </c>
      <c r="H289" s="131"/>
      <c r="I289" s="135"/>
      <c r="J289" s="131"/>
      <c r="K289" s="135"/>
      <c r="L289" s="131"/>
      <c r="M289" s="135"/>
      <c r="N289" s="131"/>
      <c r="O289" s="135"/>
      <c r="P289" s="131"/>
      <c r="Q289" s="135"/>
      <c r="R289" s="131"/>
      <c r="S289" s="135"/>
      <c r="T289" s="37"/>
      <c r="U289" s="106"/>
      <c r="V289" s="6"/>
    </row>
    <row r="290" spans="1:22" ht="18.75">
      <c r="A290" s="54"/>
      <c r="B290" s="87"/>
      <c r="C290" s="7" t="s">
        <v>295</v>
      </c>
      <c r="D290" s="56"/>
      <c r="E290" s="9"/>
      <c r="F290" s="57"/>
      <c r="G290" s="58"/>
      <c r="H290" s="131"/>
      <c r="I290" s="135"/>
      <c r="J290" s="131"/>
      <c r="K290" s="135"/>
      <c r="L290" s="131"/>
      <c r="M290" s="135"/>
      <c r="N290" s="131"/>
      <c r="O290" s="135"/>
      <c r="P290" s="131"/>
      <c r="Q290" s="135"/>
      <c r="R290" s="131"/>
      <c r="S290" s="135"/>
      <c r="T290" s="37"/>
      <c r="U290" s="106"/>
      <c r="V290" s="6"/>
    </row>
    <row r="291" spans="1:22" ht="18.75">
      <c r="A291" s="64"/>
      <c r="B291" s="65"/>
      <c r="C291" s="66" t="s">
        <v>296</v>
      </c>
      <c r="D291" s="67"/>
      <c r="E291" s="68"/>
      <c r="F291" s="69"/>
      <c r="G291" s="70"/>
      <c r="H291" s="132"/>
      <c r="I291" s="136"/>
      <c r="J291" s="132"/>
      <c r="K291" s="136"/>
      <c r="L291" s="132"/>
      <c r="M291" s="136"/>
      <c r="N291" s="132"/>
      <c r="O291" s="136"/>
      <c r="P291" s="132"/>
      <c r="Q291" s="136"/>
      <c r="R291" s="132"/>
      <c r="S291" s="136"/>
      <c r="T291" s="107"/>
      <c r="U291" s="106"/>
      <c r="V291" s="6"/>
    </row>
    <row r="292" spans="1:22" ht="18.75">
      <c r="A292" s="11" t="s">
        <v>7</v>
      </c>
      <c r="B292" s="231" t="s">
        <v>8</v>
      </c>
      <c r="C292" s="12"/>
      <c r="D292" s="231" t="s">
        <v>9</v>
      </c>
      <c r="E292" s="232" t="s">
        <v>10</v>
      </c>
      <c r="F292" s="233"/>
      <c r="G292" s="13" t="s">
        <v>11</v>
      </c>
      <c r="H292" s="218" t="s">
        <v>12</v>
      </c>
      <c r="I292" s="218"/>
      <c r="J292" s="218"/>
      <c r="K292" s="217" t="s">
        <v>13</v>
      </c>
      <c r="L292" s="218"/>
      <c r="M292" s="218"/>
      <c r="N292" s="218"/>
      <c r="O292" s="218"/>
      <c r="P292" s="218"/>
      <c r="Q292" s="218"/>
      <c r="R292" s="218"/>
      <c r="S292" s="219"/>
      <c r="T292" s="223" t="s">
        <v>14</v>
      </c>
      <c r="U292" s="106"/>
      <c r="V292" s="6"/>
    </row>
    <row r="293" spans="1:22" ht="18.75">
      <c r="A293" s="14" t="s">
        <v>15</v>
      </c>
      <c r="B293" s="228"/>
      <c r="C293" s="16" t="s">
        <v>16</v>
      </c>
      <c r="D293" s="228"/>
      <c r="E293" s="228" t="s">
        <v>17</v>
      </c>
      <c r="F293" s="226" t="s">
        <v>18</v>
      </c>
      <c r="G293" s="18" t="s">
        <v>19</v>
      </c>
      <c r="H293" s="221"/>
      <c r="I293" s="221"/>
      <c r="J293" s="221"/>
      <c r="K293" s="220"/>
      <c r="L293" s="221"/>
      <c r="M293" s="221"/>
      <c r="N293" s="221"/>
      <c r="O293" s="221"/>
      <c r="P293" s="221"/>
      <c r="Q293" s="221"/>
      <c r="R293" s="221"/>
      <c r="S293" s="222"/>
      <c r="T293" s="224"/>
      <c r="U293" s="106"/>
      <c r="V293" s="6"/>
    </row>
    <row r="294" spans="1:22" ht="18.75">
      <c r="A294" s="20"/>
      <c r="B294" s="229"/>
      <c r="C294" s="22"/>
      <c r="D294" s="229"/>
      <c r="E294" s="229"/>
      <c r="F294" s="227"/>
      <c r="G294" s="24"/>
      <c r="H294" s="25" t="s">
        <v>20</v>
      </c>
      <c r="I294" s="25" t="s">
        <v>21</v>
      </c>
      <c r="J294" s="25" t="s">
        <v>22</v>
      </c>
      <c r="K294" s="25" t="s">
        <v>23</v>
      </c>
      <c r="L294" s="25" t="s">
        <v>24</v>
      </c>
      <c r="M294" s="25" t="s">
        <v>25</v>
      </c>
      <c r="N294" s="25" t="s">
        <v>26</v>
      </c>
      <c r="O294" s="25" t="s">
        <v>27</v>
      </c>
      <c r="P294" s="25" t="s">
        <v>28</v>
      </c>
      <c r="Q294" s="25" t="s">
        <v>29</v>
      </c>
      <c r="R294" s="25" t="s">
        <v>30</v>
      </c>
      <c r="S294" s="25" t="s">
        <v>31</v>
      </c>
      <c r="T294" s="225"/>
      <c r="U294" s="106"/>
      <c r="V294" s="6"/>
    </row>
    <row r="295" spans="1:22" ht="18.75">
      <c r="A295" s="54"/>
      <c r="B295" s="55" t="s">
        <v>297</v>
      </c>
      <c r="C295" s="7" t="s">
        <v>298</v>
      </c>
      <c r="D295" s="56">
        <v>17000</v>
      </c>
      <c r="E295" s="9" t="s">
        <v>34</v>
      </c>
      <c r="F295" s="57"/>
      <c r="G295" s="58" t="s">
        <v>230</v>
      </c>
      <c r="H295" s="131"/>
      <c r="I295" s="135"/>
      <c r="J295" s="131"/>
      <c r="K295" s="135"/>
      <c r="L295" s="131"/>
      <c r="M295" s="135"/>
      <c r="N295" s="131"/>
      <c r="O295" s="135"/>
      <c r="P295" s="131"/>
      <c r="Q295" s="135"/>
      <c r="R295" s="131"/>
      <c r="S295" s="135"/>
      <c r="T295" s="37"/>
      <c r="U295" s="106"/>
      <c r="V295" s="6"/>
    </row>
    <row r="296" spans="1:22" ht="18.75">
      <c r="A296" s="54"/>
      <c r="B296" s="55" t="s">
        <v>299</v>
      </c>
      <c r="C296" s="7" t="s">
        <v>300</v>
      </c>
      <c r="D296" s="56"/>
      <c r="E296" s="9"/>
      <c r="F296" s="57"/>
      <c r="G296" s="58" t="s">
        <v>232</v>
      </c>
      <c r="H296" s="131"/>
      <c r="I296" s="135"/>
      <c r="J296" s="131"/>
      <c r="K296" s="135"/>
      <c r="L296" s="131"/>
      <c r="M296" s="135"/>
      <c r="N296" s="131"/>
      <c r="O296" s="135"/>
      <c r="P296" s="131"/>
      <c r="Q296" s="135"/>
      <c r="R296" s="131"/>
      <c r="S296" s="135"/>
      <c r="T296" s="37"/>
      <c r="U296" s="106"/>
      <c r="V296" s="6"/>
    </row>
    <row r="297" spans="1:22" ht="18.75">
      <c r="A297" s="54"/>
      <c r="B297" s="65"/>
      <c r="C297" s="66" t="s">
        <v>301</v>
      </c>
      <c r="D297" s="67"/>
      <c r="E297" s="68"/>
      <c r="F297" s="69"/>
      <c r="G297" s="70"/>
      <c r="H297" s="132"/>
      <c r="I297" s="136"/>
      <c r="J297" s="132"/>
      <c r="K297" s="136"/>
      <c r="L297" s="132"/>
      <c r="M297" s="136"/>
      <c r="N297" s="132"/>
      <c r="O297" s="136"/>
      <c r="P297" s="132"/>
      <c r="Q297" s="136"/>
      <c r="R297" s="132"/>
      <c r="S297" s="136"/>
      <c r="T297" s="107"/>
      <c r="U297" s="106"/>
      <c r="V297" s="6"/>
    </row>
    <row r="298" spans="1:22" ht="18.75">
      <c r="A298" s="54"/>
      <c r="B298" s="55" t="s">
        <v>302</v>
      </c>
      <c r="C298" s="7" t="s">
        <v>303</v>
      </c>
      <c r="D298" s="56">
        <v>8000</v>
      </c>
      <c r="E298" s="50" t="s">
        <v>34</v>
      </c>
      <c r="F298" s="51"/>
      <c r="G298" s="52" t="s">
        <v>230</v>
      </c>
      <c r="H298" s="131"/>
      <c r="I298" s="135"/>
      <c r="J298" s="131"/>
      <c r="K298" s="135"/>
      <c r="L298" s="131"/>
      <c r="M298" s="135"/>
      <c r="N298" s="131"/>
      <c r="O298" s="135"/>
      <c r="P298" s="131"/>
      <c r="Q298" s="135"/>
      <c r="R298" s="131"/>
      <c r="S298" s="135"/>
      <c r="T298" s="37"/>
      <c r="U298" s="106"/>
      <c r="V298" s="6"/>
    </row>
    <row r="299" spans="1:22" ht="18.75">
      <c r="A299" s="54"/>
      <c r="B299" s="55" t="s">
        <v>304</v>
      </c>
      <c r="C299" s="7" t="s">
        <v>305</v>
      </c>
      <c r="D299" s="56"/>
      <c r="E299" s="9"/>
      <c r="F299" s="57"/>
      <c r="G299" s="58" t="s">
        <v>232</v>
      </c>
      <c r="H299" s="131"/>
      <c r="I299" s="135"/>
      <c r="J299" s="131"/>
      <c r="K299" s="135"/>
      <c r="L299" s="131"/>
      <c r="M299" s="135"/>
      <c r="N299" s="131"/>
      <c r="O299" s="135"/>
      <c r="P299" s="131"/>
      <c r="Q299" s="135"/>
      <c r="R299" s="131"/>
      <c r="S299" s="135"/>
      <c r="T299" s="37"/>
      <c r="U299" s="106"/>
      <c r="V299" s="6"/>
    </row>
    <row r="300" spans="1:22" ht="18.75">
      <c r="A300" s="54"/>
      <c r="B300" s="55"/>
      <c r="C300" s="7" t="s">
        <v>156</v>
      </c>
      <c r="D300" s="56"/>
      <c r="E300" s="9"/>
      <c r="F300" s="57"/>
      <c r="G300" s="58"/>
      <c r="H300" s="131"/>
      <c r="I300" s="135"/>
      <c r="J300" s="131"/>
      <c r="K300" s="135"/>
      <c r="L300" s="131"/>
      <c r="M300" s="135"/>
      <c r="N300" s="131"/>
      <c r="O300" s="135"/>
      <c r="P300" s="131"/>
      <c r="Q300" s="135"/>
      <c r="R300" s="131"/>
      <c r="S300" s="135"/>
      <c r="T300" s="37"/>
      <c r="U300" s="106"/>
      <c r="V300" s="6"/>
    </row>
    <row r="301" spans="1:22" ht="18.75">
      <c r="A301" s="54"/>
      <c r="B301" s="65"/>
      <c r="C301" s="66" t="s">
        <v>306</v>
      </c>
      <c r="D301" s="67"/>
      <c r="E301" s="68"/>
      <c r="F301" s="69"/>
      <c r="G301" s="70"/>
      <c r="H301" s="131"/>
      <c r="I301" s="135"/>
      <c r="J301" s="131"/>
      <c r="K301" s="135"/>
      <c r="L301" s="131"/>
      <c r="M301" s="135"/>
      <c r="N301" s="131"/>
      <c r="O301" s="135"/>
      <c r="P301" s="131"/>
      <c r="Q301" s="135"/>
      <c r="R301" s="131"/>
      <c r="S301" s="135"/>
      <c r="T301" s="37"/>
      <c r="U301" s="106"/>
      <c r="V301" s="6"/>
    </row>
    <row r="302" spans="1:22" ht="18.75">
      <c r="A302" s="52">
        <v>9</v>
      </c>
      <c r="B302" s="91" t="s">
        <v>307</v>
      </c>
      <c r="C302" s="72" t="s">
        <v>178</v>
      </c>
      <c r="D302" s="62">
        <v>65000</v>
      </c>
      <c r="E302" s="50" t="s">
        <v>34</v>
      </c>
      <c r="F302" s="51"/>
      <c r="G302" s="46" t="s">
        <v>230</v>
      </c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137"/>
      <c r="T302" s="102"/>
      <c r="U302" s="106"/>
      <c r="V302" s="6"/>
    </row>
    <row r="303" spans="1:22" ht="18.75">
      <c r="A303" s="58"/>
      <c r="B303" s="92"/>
      <c r="C303" s="77" t="s">
        <v>308</v>
      </c>
      <c r="D303" s="56"/>
      <c r="E303" s="9"/>
      <c r="F303" s="57"/>
      <c r="G303" s="54" t="s">
        <v>232</v>
      </c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138"/>
      <c r="T303" s="103"/>
      <c r="U303" s="106"/>
      <c r="V303" s="6"/>
    </row>
    <row r="304" spans="1:21" ht="18.75">
      <c r="A304" s="58"/>
      <c r="B304" s="92"/>
      <c r="C304" s="77" t="s">
        <v>309</v>
      </c>
      <c r="D304" s="56"/>
      <c r="E304" s="9"/>
      <c r="F304" s="57"/>
      <c r="G304" s="54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138"/>
      <c r="T304" s="103"/>
      <c r="U304" s="106"/>
    </row>
    <row r="305" spans="1:21" ht="18.75">
      <c r="A305" s="58"/>
      <c r="B305" s="92"/>
      <c r="C305" s="77" t="s">
        <v>310</v>
      </c>
      <c r="D305" s="56"/>
      <c r="E305" s="9"/>
      <c r="F305" s="57"/>
      <c r="G305" s="54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138"/>
      <c r="T305" s="103"/>
      <c r="U305" s="106"/>
    </row>
    <row r="306" spans="1:21" ht="18.75">
      <c r="A306" s="58"/>
      <c r="B306" s="92"/>
      <c r="C306" s="77" t="s">
        <v>311</v>
      </c>
      <c r="D306" s="56"/>
      <c r="E306" s="9"/>
      <c r="F306" s="57"/>
      <c r="G306" s="54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138"/>
      <c r="T306" s="103"/>
      <c r="U306" s="106"/>
    </row>
    <row r="307" spans="1:21" ht="18.75" customHeight="1">
      <c r="A307" s="46">
        <v>10</v>
      </c>
      <c r="B307" s="47" t="s">
        <v>312</v>
      </c>
      <c r="C307" s="89" t="s">
        <v>65</v>
      </c>
      <c r="D307" s="62">
        <v>8000</v>
      </c>
      <c r="E307" s="51" t="s">
        <v>242</v>
      </c>
      <c r="F307" s="51"/>
      <c r="G307" s="52" t="s">
        <v>230</v>
      </c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137"/>
      <c r="T307" s="102"/>
      <c r="U307" s="106"/>
    </row>
    <row r="308" spans="1:20" ht="18.75" customHeight="1">
      <c r="A308" s="54"/>
      <c r="B308" s="55" t="s">
        <v>313</v>
      </c>
      <c r="C308" s="87" t="s">
        <v>314</v>
      </c>
      <c r="D308" s="56"/>
      <c r="E308" s="57"/>
      <c r="F308" s="57"/>
      <c r="G308" s="58" t="s">
        <v>232</v>
      </c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138"/>
      <c r="T308" s="103"/>
    </row>
    <row r="309" spans="1:20" ht="18.75">
      <c r="A309" s="64"/>
      <c r="B309" s="65" t="s">
        <v>315</v>
      </c>
      <c r="C309" s="90" t="s">
        <v>316</v>
      </c>
      <c r="D309" s="67"/>
      <c r="E309" s="69"/>
      <c r="F309" s="69"/>
      <c r="G309" s="70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139"/>
      <c r="T309" s="105"/>
    </row>
    <row r="310" spans="1:20" ht="18.75">
      <c r="A310" s="46">
        <v>11</v>
      </c>
      <c r="B310" s="47" t="s">
        <v>317</v>
      </c>
      <c r="C310" s="89" t="s">
        <v>318</v>
      </c>
      <c r="D310" s="49">
        <v>1448000</v>
      </c>
      <c r="E310" s="133" t="s">
        <v>319</v>
      </c>
      <c r="F310" s="51"/>
      <c r="G310" s="52" t="s">
        <v>230</v>
      </c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101"/>
      <c r="T310" s="102"/>
    </row>
    <row r="311" spans="1:21" ht="18.75">
      <c r="A311" s="54"/>
      <c r="B311" s="55" t="s">
        <v>320</v>
      </c>
      <c r="C311" s="87" t="s">
        <v>321</v>
      </c>
      <c r="D311" s="56"/>
      <c r="E311" s="63" t="s">
        <v>322</v>
      </c>
      <c r="F311" s="57"/>
      <c r="G311" s="58" t="s">
        <v>232</v>
      </c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29"/>
      <c r="T311" s="103"/>
      <c r="U311" s="106"/>
    </row>
    <row r="312" spans="1:21" ht="18.75">
      <c r="A312" s="54"/>
      <c r="B312" s="55"/>
      <c r="C312" s="87" t="s">
        <v>323</v>
      </c>
      <c r="D312" s="56"/>
      <c r="E312" s="63" t="s">
        <v>324</v>
      </c>
      <c r="F312" s="57"/>
      <c r="G312" s="58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29"/>
      <c r="T312" s="103"/>
      <c r="U312" s="106"/>
    </row>
    <row r="313" spans="1:21" ht="18.75">
      <c r="A313" s="54"/>
      <c r="B313" s="55"/>
      <c r="C313" s="87" t="s">
        <v>325</v>
      </c>
      <c r="D313" s="56"/>
      <c r="E313" s="63" t="s">
        <v>326</v>
      </c>
      <c r="F313" s="57"/>
      <c r="G313" s="58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29"/>
      <c r="T313" s="103"/>
      <c r="U313" s="106"/>
    </row>
    <row r="314" spans="1:21" ht="18.75">
      <c r="A314" s="54"/>
      <c r="B314" s="55"/>
      <c r="C314" s="87" t="s">
        <v>327</v>
      </c>
      <c r="D314" s="56"/>
      <c r="E314" s="63" t="s">
        <v>322</v>
      </c>
      <c r="F314" s="57"/>
      <c r="G314" s="58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29"/>
      <c r="T314" s="103"/>
      <c r="U314" s="106"/>
    </row>
    <row r="315" spans="1:21" ht="18.75">
      <c r="A315" s="64"/>
      <c r="B315" s="65"/>
      <c r="C315" s="90"/>
      <c r="D315" s="67"/>
      <c r="E315" s="134" t="s">
        <v>328</v>
      </c>
      <c r="F315" s="69"/>
      <c r="G315" s="70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104"/>
      <c r="T315" s="105"/>
      <c r="U315" s="106"/>
    </row>
    <row r="316" spans="1:21" ht="18.75">
      <c r="A316" s="5"/>
      <c r="B316" s="6"/>
      <c r="C316" s="7"/>
      <c r="D316" s="8"/>
      <c r="E316" s="9"/>
      <c r="F316" s="9"/>
      <c r="G316" s="5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33"/>
      <c r="T316" s="34"/>
      <c r="U316" s="106"/>
    </row>
    <row r="317" spans="1:21" ht="18.75">
      <c r="A317" s="5"/>
      <c r="B317" s="6"/>
      <c r="C317" s="7"/>
      <c r="D317" s="8"/>
      <c r="E317" s="9"/>
      <c r="F317" s="9"/>
      <c r="G317" s="5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33"/>
      <c r="T317" s="34"/>
      <c r="U317" s="106"/>
    </row>
    <row r="318" spans="1:21" ht="18.75">
      <c r="A318" s="5"/>
      <c r="B318" s="6"/>
      <c r="C318" s="7"/>
      <c r="D318" s="8"/>
      <c r="E318" s="9"/>
      <c r="F318" s="9"/>
      <c r="G318" s="5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33"/>
      <c r="T318" s="34"/>
      <c r="U318" s="106"/>
    </row>
    <row r="319" spans="1:21" ht="18.75">
      <c r="A319" s="5"/>
      <c r="B319" s="6"/>
      <c r="C319" s="7"/>
      <c r="D319" s="8"/>
      <c r="E319" s="9"/>
      <c r="F319" s="9"/>
      <c r="G319" s="5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33"/>
      <c r="T319" s="34"/>
      <c r="U319" s="106"/>
    </row>
    <row r="320" spans="1:21" ht="18.75">
      <c r="A320" s="5"/>
      <c r="B320" s="6"/>
      <c r="C320" s="7"/>
      <c r="D320" s="8"/>
      <c r="E320" s="9"/>
      <c r="F320" s="9"/>
      <c r="G320" s="5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33"/>
      <c r="T320" s="34"/>
      <c r="U320" s="106"/>
    </row>
    <row r="321" spans="1:21" ht="18.75">
      <c r="A321" s="110" t="s">
        <v>226</v>
      </c>
      <c r="B321" s="6"/>
      <c r="C321" s="7"/>
      <c r="D321" s="8"/>
      <c r="E321" s="9"/>
      <c r="F321" s="9"/>
      <c r="G321" s="5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33"/>
      <c r="T321" s="34"/>
      <c r="U321" s="106"/>
    </row>
    <row r="322" spans="1:21" ht="18.75">
      <c r="A322" s="110" t="s">
        <v>329</v>
      </c>
      <c r="B322" s="6"/>
      <c r="C322" s="7"/>
      <c r="D322" s="8"/>
      <c r="E322" s="9"/>
      <c r="F322" s="9"/>
      <c r="G322" s="5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33"/>
      <c r="T322" s="34"/>
      <c r="U322" s="106"/>
    </row>
    <row r="323" spans="1:21" ht="18.75">
      <c r="A323" s="110" t="s">
        <v>187</v>
      </c>
      <c r="B323" s="6"/>
      <c r="C323" s="7"/>
      <c r="D323" s="8"/>
      <c r="E323" s="9"/>
      <c r="F323" s="9"/>
      <c r="G323" s="5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33"/>
      <c r="T323" s="34"/>
      <c r="U323" s="106"/>
    </row>
    <row r="324" spans="1:21" ht="18.75">
      <c r="A324" s="110"/>
      <c r="B324" s="6"/>
      <c r="C324" s="7"/>
      <c r="D324" s="8"/>
      <c r="E324" s="9"/>
      <c r="F324" s="9"/>
      <c r="G324" s="5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33"/>
      <c r="T324" s="34"/>
      <c r="U324" s="106"/>
    </row>
    <row r="325" spans="1:21" ht="18.75">
      <c r="A325" s="110" t="s">
        <v>330</v>
      </c>
      <c r="B325" s="6"/>
      <c r="C325" s="7"/>
      <c r="D325" s="8"/>
      <c r="E325" s="9"/>
      <c r="F325" s="9"/>
      <c r="G325" s="5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33"/>
      <c r="T325" s="34"/>
      <c r="U325" s="106"/>
    </row>
    <row r="326" spans="1:21" ht="18.75">
      <c r="A326" s="5"/>
      <c r="B326" s="6"/>
      <c r="C326" s="7"/>
      <c r="D326" s="8"/>
      <c r="E326" s="9"/>
      <c r="F326" s="9"/>
      <c r="G326" s="5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33"/>
      <c r="T326" s="34"/>
      <c r="U326" s="106"/>
    </row>
    <row r="327" spans="1:21" ht="18.75">
      <c r="A327" s="11" t="s">
        <v>7</v>
      </c>
      <c r="B327" s="231" t="s">
        <v>8</v>
      </c>
      <c r="C327" s="12"/>
      <c r="D327" s="231" t="s">
        <v>9</v>
      </c>
      <c r="E327" s="232" t="s">
        <v>10</v>
      </c>
      <c r="F327" s="233"/>
      <c r="G327" s="13" t="s">
        <v>11</v>
      </c>
      <c r="H327" s="218" t="s">
        <v>12</v>
      </c>
      <c r="I327" s="218"/>
      <c r="J327" s="218"/>
      <c r="K327" s="217" t="s">
        <v>13</v>
      </c>
      <c r="L327" s="218"/>
      <c r="M327" s="218"/>
      <c r="N327" s="218"/>
      <c r="O327" s="218"/>
      <c r="P327" s="218"/>
      <c r="Q327" s="218"/>
      <c r="R327" s="218"/>
      <c r="S327" s="219"/>
      <c r="T327" s="223" t="s">
        <v>14</v>
      </c>
      <c r="U327" s="106"/>
    </row>
    <row r="328" spans="1:21" ht="18.75">
      <c r="A328" s="14" t="s">
        <v>15</v>
      </c>
      <c r="B328" s="228"/>
      <c r="C328" s="16" t="s">
        <v>16</v>
      </c>
      <c r="D328" s="228"/>
      <c r="E328" s="228" t="s">
        <v>17</v>
      </c>
      <c r="F328" s="226" t="s">
        <v>18</v>
      </c>
      <c r="G328" s="18" t="s">
        <v>19</v>
      </c>
      <c r="H328" s="221"/>
      <c r="I328" s="221"/>
      <c r="J328" s="221"/>
      <c r="K328" s="220"/>
      <c r="L328" s="221"/>
      <c r="M328" s="221"/>
      <c r="N328" s="221"/>
      <c r="O328" s="221"/>
      <c r="P328" s="221"/>
      <c r="Q328" s="221"/>
      <c r="R328" s="221"/>
      <c r="S328" s="222"/>
      <c r="T328" s="224"/>
      <c r="U328" s="106"/>
    </row>
    <row r="329" spans="1:21" ht="18.75">
      <c r="A329" s="20"/>
      <c r="B329" s="229"/>
      <c r="C329" s="22"/>
      <c r="D329" s="229"/>
      <c r="E329" s="229"/>
      <c r="F329" s="227"/>
      <c r="G329" s="24"/>
      <c r="H329" s="25" t="s">
        <v>20</v>
      </c>
      <c r="I329" s="25" t="s">
        <v>21</v>
      </c>
      <c r="J329" s="25" t="s">
        <v>22</v>
      </c>
      <c r="K329" s="25" t="s">
        <v>23</v>
      </c>
      <c r="L329" s="25" t="s">
        <v>24</v>
      </c>
      <c r="M329" s="25" t="s">
        <v>25</v>
      </c>
      <c r="N329" s="25" t="s">
        <v>26</v>
      </c>
      <c r="O329" s="25" t="s">
        <v>27</v>
      </c>
      <c r="P329" s="25" t="s">
        <v>28</v>
      </c>
      <c r="Q329" s="25" t="s">
        <v>29</v>
      </c>
      <c r="R329" s="25" t="s">
        <v>30</v>
      </c>
      <c r="S329" s="25" t="s">
        <v>31</v>
      </c>
      <c r="T329" s="225"/>
      <c r="U329" s="106"/>
    </row>
    <row r="330" spans="1:20" ht="18.75">
      <c r="A330" s="46">
        <v>1</v>
      </c>
      <c r="B330" s="47" t="s">
        <v>189</v>
      </c>
      <c r="C330" s="89" t="s">
        <v>33</v>
      </c>
      <c r="D330" s="62">
        <v>481400</v>
      </c>
      <c r="E330" s="51" t="s">
        <v>34</v>
      </c>
      <c r="F330" s="51"/>
      <c r="G330" s="52" t="s">
        <v>35</v>
      </c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104"/>
      <c r="T330" s="36"/>
    </row>
    <row r="331" spans="1:20" ht="18.75">
      <c r="A331" s="54"/>
      <c r="B331" s="55" t="s">
        <v>190</v>
      </c>
      <c r="C331" s="87" t="s">
        <v>191</v>
      </c>
      <c r="D331" s="56"/>
      <c r="E331" s="57"/>
      <c r="F331" s="57"/>
      <c r="G331" s="58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38"/>
    </row>
    <row r="332" spans="1:20" ht="18.75">
      <c r="A332" s="54"/>
      <c r="B332" s="55" t="s">
        <v>192</v>
      </c>
      <c r="C332" s="87"/>
      <c r="D332" s="60"/>
      <c r="E332" s="57"/>
      <c r="F332" s="57"/>
      <c r="G332" s="58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38"/>
    </row>
    <row r="333" spans="1:20" ht="18.75">
      <c r="A333" s="54"/>
      <c r="B333" s="55" t="s">
        <v>193</v>
      </c>
      <c r="C333" s="87"/>
      <c r="D333" s="56"/>
      <c r="E333" s="57"/>
      <c r="F333" s="57"/>
      <c r="G333" s="61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38"/>
    </row>
    <row r="334" spans="1:20" ht="18.75">
      <c r="A334" s="54"/>
      <c r="B334" s="29"/>
      <c r="C334" s="87"/>
      <c r="D334" s="56"/>
      <c r="E334" s="57"/>
      <c r="F334" s="57"/>
      <c r="G334" s="61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38"/>
    </row>
    <row r="335" spans="1:20" ht="18.75">
      <c r="A335" s="52">
        <v>2</v>
      </c>
      <c r="B335" s="47" t="s">
        <v>331</v>
      </c>
      <c r="C335" s="121" t="s">
        <v>65</v>
      </c>
      <c r="D335" s="62">
        <v>18000</v>
      </c>
      <c r="E335" s="51" t="s">
        <v>34</v>
      </c>
      <c r="F335" s="17"/>
      <c r="G335" s="52" t="s">
        <v>35</v>
      </c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36"/>
    </row>
    <row r="336" spans="1:20" ht="18.75">
      <c r="A336" s="58"/>
      <c r="B336" s="55" t="s">
        <v>332</v>
      </c>
      <c r="C336" s="122" t="s">
        <v>333</v>
      </c>
      <c r="D336" s="56"/>
      <c r="E336" s="57"/>
      <c r="F336" s="74"/>
      <c r="G336" s="58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38"/>
    </row>
    <row r="337" spans="1:20" ht="18.75">
      <c r="A337" s="58"/>
      <c r="B337" s="55"/>
      <c r="C337" s="122" t="s">
        <v>334</v>
      </c>
      <c r="D337" s="56"/>
      <c r="E337" s="57"/>
      <c r="F337" s="74"/>
      <c r="G337" s="58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38"/>
    </row>
    <row r="338" spans="1:20" ht="18.75">
      <c r="A338" s="58"/>
      <c r="B338" s="55"/>
      <c r="C338" s="122" t="s">
        <v>335</v>
      </c>
      <c r="D338" s="56"/>
      <c r="E338" s="57"/>
      <c r="F338" s="74"/>
      <c r="G338" s="58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38"/>
    </row>
    <row r="339" spans="1:21" ht="18.75">
      <c r="A339" s="70"/>
      <c r="B339" s="65"/>
      <c r="C339" s="123" t="s">
        <v>336</v>
      </c>
      <c r="D339" s="69"/>
      <c r="E339" s="21"/>
      <c r="F339" s="23"/>
      <c r="G339" s="70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104"/>
      <c r="T339" s="105"/>
      <c r="U339" s="106"/>
    </row>
    <row r="340" spans="1:21" ht="18.75">
      <c r="A340" s="58">
        <v>3</v>
      </c>
      <c r="B340" s="55" t="s">
        <v>42</v>
      </c>
      <c r="C340" s="122" t="s">
        <v>43</v>
      </c>
      <c r="D340" s="56">
        <v>50000</v>
      </c>
      <c r="E340" s="15" t="s">
        <v>34</v>
      </c>
      <c r="F340" s="74"/>
      <c r="G340" s="58" t="s">
        <v>35</v>
      </c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29"/>
      <c r="T340" s="103"/>
      <c r="U340" s="106"/>
    </row>
    <row r="341" spans="1:21" ht="18.75">
      <c r="A341" s="58"/>
      <c r="B341" s="55"/>
      <c r="C341" s="122" t="s">
        <v>337</v>
      </c>
      <c r="D341" s="57"/>
      <c r="E341" s="15"/>
      <c r="F341" s="74"/>
      <c r="G341" s="58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29"/>
      <c r="T341" s="103"/>
      <c r="U341" s="106"/>
    </row>
    <row r="342" spans="1:21" ht="18.75">
      <c r="A342" s="58"/>
      <c r="B342" s="55"/>
      <c r="C342" s="122" t="s">
        <v>338</v>
      </c>
      <c r="D342" s="57"/>
      <c r="E342" s="15"/>
      <c r="F342" s="74"/>
      <c r="G342" s="58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29"/>
      <c r="T342" s="103"/>
      <c r="U342" s="106"/>
    </row>
    <row r="343" spans="1:21" ht="18.75">
      <c r="A343" s="58"/>
      <c r="B343" s="55"/>
      <c r="C343" s="122" t="s">
        <v>339</v>
      </c>
      <c r="D343" s="57"/>
      <c r="E343" s="15"/>
      <c r="F343" s="74"/>
      <c r="G343" s="58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29"/>
      <c r="T343" s="103"/>
      <c r="U343" s="106"/>
    </row>
    <row r="344" spans="1:21" ht="18.75">
      <c r="A344" s="52">
        <v>4</v>
      </c>
      <c r="B344" s="47" t="s">
        <v>340</v>
      </c>
      <c r="C344" s="121" t="s">
        <v>341</v>
      </c>
      <c r="D344" s="62">
        <v>30000</v>
      </c>
      <c r="E344" s="51" t="s">
        <v>34</v>
      </c>
      <c r="F344" s="17"/>
      <c r="G344" s="52" t="s">
        <v>35</v>
      </c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101"/>
      <c r="T344" s="102"/>
      <c r="U344" s="106"/>
    </row>
    <row r="345" spans="1:21" ht="18.75">
      <c r="A345" s="58"/>
      <c r="B345" s="55"/>
      <c r="C345" s="122" t="s">
        <v>342</v>
      </c>
      <c r="D345" s="56"/>
      <c r="E345" s="57"/>
      <c r="F345" s="74"/>
      <c r="G345" s="58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29"/>
      <c r="T345" s="103"/>
      <c r="U345" s="106"/>
    </row>
    <row r="346" spans="1:21" ht="18.75">
      <c r="A346" s="58"/>
      <c r="B346" s="55"/>
      <c r="C346" s="122" t="s">
        <v>343</v>
      </c>
      <c r="D346" s="56"/>
      <c r="E346" s="57"/>
      <c r="F346" s="74"/>
      <c r="G346" s="58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29"/>
      <c r="T346" s="103"/>
      <c r="U346" s="106"/>
    </row>
    <row r="347" spans="1:21" ht="18.75">
      <c r="A347" s="58"/>
      <c r="B347" s="55"/>
      <c r="C347" s="122" t="s">
        <v>344</v>
      </c>
      <c r="D347" s="56"/>
      <c r="E347" s="57"/>
      <c r="F347" s="74"/>
      <c r="G347" s="58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29"/>
      <c r="T347" s="103"/>
      <c r="U347" s="106"/>
    </row>
    <row r="348" spans="1:20" ht="18.75">
      <c r="A348" s="58"/>
      <c r="B348" s="55"/>
      <c r="C348" s="122" t="s">
        <v>345</v>
      </c>
      <c r="D348" s="56"/>
      <c r="E348" s="57"/>
      <c r="F348" s="74"/>
      <c r="G348" s="58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29"/>
      <c r="T348" s="103"/>
    </row>
    <row r="349" spans="1:20" ht="18.75">
      <c r="A349" s="58"/>
      <c r="B349" s="65"/>
      <c r="C349" s="123" t="s">
        <v>346</v>
      </c>
      <c r="D349" s="69"/>
      <c r="E349" s="21"/>
      <c r="F349" s="23"/>
      <c r="G349" s="70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104"/>
      <c r="T349" s="105"/>
    </row>
    <row r="350" spans="1:20" ht="18.75">
      <c r="A350" s="11" t="s">
        <v>7</v>
      </c>
      <c r="B350" s="236" t="s">
        <v>8</v>
      </c>
      <c r="C350" s="12"/>
      <c r="D350" s="231" t="s">
        <v>9</v>
      </c>
      <c r="E350" s="232" t="s">
        <v>10</v>
      </c>
      <c r="F350" s="233"/>
      <c r="G350" s="13" t="s">
        <v>11</v>
      </c>
      <c r="H350" s="218" t="s">
        <v>12</v>
      </c>
      <c r="I350" s="218"/>
      <c r="J350" s="218"/>
      <c r="K350" s="217" t="s">
        <v>13</v>
      </c>
      <c r="L350" s="218"/>
      <c r="M350" s="218"/>
      <c r="N350" s="218"/>
      <c r="O350" s="218"/>
      <c r="P350" s="218"/>
      <c r="Q350" s="218"/>
      <c r="R350" s="218"/>
      <c r="S350" s="219"/>
      <c r="T350" s="223" t="s">
        <v>14</v>
      </c>
    </row>
    <row r="351" spans="1:20" ht="18.75">
      <c r="A351" s="14" t="s">
        <v>15</v>
      </c>
      <c r="B351" s="237"/>
      <c r="C351" s="16" t="s">
        <v>16</v>
      </c>
      <c r="D351" s="228"/>
      <c r="E351" s="228" t="s">
        <v>17</v>
      </c>
      <c r="F351" s="226" t="s">
        <v>18</v>
      </c>
      <c r="G351" s="18" t="s">
        <v>19</v>
      </c>
      <c r="H351" s="221"/>
      <c r="I351" s="221"/>
      <c r="J351" s="221"/>
      <c r="K351" s="220"/>
      <c r="L351" s="221"/>
      <c r="M351" s="221"/>
      <c r="N351" s="221"/>
      <c r="O351" s="221"/>
      <c r="P351" s="221"/>
      <c r="Q351" s="221"/>
      <c r="R351" s="221"/>
      <c r="S351" s="222"/>
      <c r="T351" s="224"/>
    </row>
    <row r="352" spans="1:20" ht="18.75">
      <c r="A352" s="70"/>
      <c r="B352" s="238"/>
      <c r="C352" s="22"/>
      <c r="D352" s="229"/>
      <c r="E352" s="229"/>
      <c r="F352" s="227"/>
      <c r="G352" s="24"/>
      <c r="H352" s="25" t="s">
        <v>20</v>
      </c>
      <c r="I352" s="25" t="s">
        <v>21</v>
      </c>
      <c r="J352" s="25" t="s">
        <v>22</v>
      </c>
      <c r="K352" s="25" t="s">
        <v>23</v>
      </c>
      <c r="L352" s="25" t="s">
        <v>24</v>
      </c>
      <c r="M352" s="25" t="s">
        <v>25</v>
      </c>
      <c r="N352" s="25" t="s">
        <v>26</v>
      </c>
      <c r="O352" s="25" t="s">
        <v>27</v>
      </c>
      <c r="P352" s="25" t="s">
        <v>28</v>
      </c>
      <c r="Q352" s="25" t="s">
        <v>29</v>
      </c>
      <c r="R352" s="25" t="s">
        <v>30</v>
      </c>
      <c r="S352" s="25" t="s">
        <v>31</v>
      </c>
      <c r="T352" s="225"/>
    </row>
    <row r="353" spans="1:20" ht="20.25">
      <c r="A353" s="140">
        <v>5</v>
      </c>
      <c r="B353" s="47" t="s">
        <v>347</v>
      </c>
      <c r="C353" s="48" t="s">
        <v>65</v>
      </c>
      <c r="D353" s="141">
        <v>120000</v>
      </c>
      <c r="E353" s="51" t="s">
        <v>348</v>
      </c>
      <c r="F353" s="51" t="s">
        <v>349</v>
      </c>
      <c r="G353" s="142" t="s">
        <v>35</v>
      </c>
      <c r="H353" s="143"/>
      <c r="I353" s="53"/>
      <c r="J353" s="143"/>
      <c r="K353" s="53"/>
      <c r="L353" s="143"/>
      <c r="M353" s="53"/>
      <c r="N353" s="143"/>
      <c r="O353" s="53"/>
      <c r="P353" s="143"/>
      <c r="Q353" s="53"/>
      <c r="R353" s="143"/>
      <c r="S353" s="101"/>
      <c r="T353" s="150"/>
    </row>
    <row r="354" spans="1:20" ht="18.75">
      <c r="A354" s="54"/>
      <c r="B354" s="55" t="s">
        <v>350</v>
      </c>
      <c r="C354" s="7" t="s">
        <v>351</v>
      </c>
      <c r="D354" s="144"/>
      <c r="E354" s="57"/>
      <c r="F354" s="57">
        <v>15</v>
      </c>
      <c r="G354" s="145"/>
      <c r="H354" s="10"/>
      <c r="I354" s="59"/>
      <c r="J354" s="10"/>
      <c r="K354" s="59"/>
      <c r="L354" s="10"/>
      <c r="M354" s="59"/>
      <c r="N354" s="10"/>
      <c r="O354" s="59"/>
      <c r="P354" s="10"/>
      <c r="Q354" s="59"/>
      <c r="R354" s="10"/>
      <c r="S354" s="29"/>
      <c r="T354" s="151"/>
    </row>
    <row r="355" spans="1:20" ht="18.75">
      <c r="A355" s="54"/>
      <c r="B355" s="55"/>
      <c r="C355" s="66" t="s">
        <v>352</v>
      </c>
      <c r="D355" s="146"/>
      <c r="E355" s="69"/>
      <c r="F355" s="69"/>
      <c r="G355" s="147"/>
      <c r="H355" s="148"/>
      <c r="I355" s="71"/>
      <c r="J355" s="148"/>
      <c r="K355" s="71"/>
      <c r="L355" s="148"/>
      <c r="M355" s="71"/>
      <c r="N355" s="148"/>
      <c r="O355" s="71"/>
      <c r="P355" s="148"/>
      <c r="Q355" s="71"/>
      <c r="R355" s="148"/>
      <c r="S355" s="104"/>
      <c r="T355" s="152"/>
    </row>
    <row r="356" spans="1:20" ht="18.75">
      <c r="A356" s="46">
        <v>6</v>
      </c>
      <c r="B356" s="47" t="s">
        <v>353</v>
      </c>
      <c r="C356" s="48" t="s">
        <v>65</v>
      </c>
      <c r="D356" s="62">
        <v>50000</v>
      </c>
      <c r="E356" s="50" t="s">
        <v>348</v>
      </c>
      <c r="F356" s="51" t="s">
        <v>349</v>
      </c>
      <c r="G356" s="52" t="s">
        <v>35</v>
      </c>
      <c r="H356" s="143"/>
      <c r="I356" s="53"/>
      <c r="J356" s="143"/>
      <c r="K356" s="53"/>
      <c r="L356" s="143"/>
      <c r="M356" s="53"/>
      <c r="N356" s="143"/>
      <c r="O356" s="53"/>
      <c r="P356" s="143"/>
      <c r="Q356" s="53"/>
      <c r="R356" s="143"/>
      <c r="S356" s="101"/>
      <c r="T356" s="150"/>
    </row>
    <row r="357" spans="1:21" ht="18.75">
      <c r="A357" s="54"/>
      <c r="B357" s="55"/>
      <c r="C357" s="7" t="s">
        <v>354</v>
      </c>
      <c r="D357" s="56"/>
      <c r="E357" s="9"/>
      <c r="F357" s="57">
        <v>15</v>
      </c>
      <c r="G357" s="58"/>
      <c r="H357" s="10"/>
      <c r="I357" s="59"/>
      <c r="J357" s="10"/>
      <c r="K357" s="59"/>
      <c r="L357" s="10"/>
      <c r="M357" s="59"/>
      <c r="N357" s="10"/>
      <c r="O357" s="59"/>
      <c r="P357" s="10"/>
      <c r="Q357" s="59"/>
      <c r="R357" s="10"/>
      <c r="S357" s="29"/>
      <c r="T357" s="151"/>
      <c r="U357" s="106"/>
    </row>
    <row r="358" spans="1:21" ht="18.75">
      <c r="A358" s="54"/>
      <c r="B358" s="55"/>
      <c r="C358" s="7" t="s">
        <v>355</v>
      </c>
      <c r="D358" s="56"/>
      <c r="E358" s="9"/>
      <c r="F358" s="57"/>
      <c r="G358" s="58"/>
      <c r="H358" s="10"/>
      <c r="I358" s="59"/>
      <c r="J358" s="10"/>
      <c r="K358" s="59"/>
      <c r="L358" s="10"/>
      <c r="M358" s="59"/>
      <c r="N358" s="10"/>
      <c r="O358" s="59"/>
      <c r="P358" s="10"/>
      <c r="Q358" s="59"/>
      <c r="R358" s="10"/>
      <c r="S358" s="29"/>
      <c r="T358" s="151"/>
      <c r="U358" s="106"/>
    </row>
    <row r="359" spans="1:21" ht="18.75">
      <c r="A359" s="54"/>
      <c r="B359" s="55"/>
      <c r="C359" s="7" t="s">
        <v>356</v>
      </c>
      <c r="D359" s="56"/>
      <c r="E359" s="9"/>
      <c r="F359" s="57"/>
      <c r="G359" s="58"/>
      <c r="H359" s="10"/>
      <c r="I359" s="59"/>
      <c r="J359" s="10"/>
      <c r="K359" s="59"/>
      <c r="L359" s="10"/>
      <c r="M359" s="59"/>
      <c r="N359" s="10"/>
      <c r="O359" s="59"/>
      <c r="P359" s="10"/>
      <c r="Q359" s="59"/>
      <c r="R359" s="10"/>
      <c r="S359" s="29"/>
      <c r="T359" s="151"/>
      <c r="U359" s="106"/>
    </row>
    <row r="360" spans="1:21" ht="18.75">
      <c r="A360" s="64"/>
      <c r="B360" s="65"/>
      <c r="C360" s="7" t="s">
        <v>357</v>
      </c>
      <c r="D360" s="56"/>
      <c r="E360" s="9"/>
      <c r="F360" s="57"/>
      <c r="G360" s="58"/>
      <c r="H360" s="148"/>
      <c r="I360" s="71"/>
      <c r="J360" s="148"/>
      <c r="K360" s="71"/>
      <c r="L360" s="148"/>
      <c r="M360" s="71"/>
      <c r="N360" s="148"/>
      <c r="O360" s="71"/>
      <c r="P360" s="148"/>
      <c r="Q360" s="71"/>
      <c r="R360" s="148"/>
      <c r="S360" s="104"/>
      <c r="T360" s="152"/>
      <c r="U360" s="106"/>
    </row>
    <row r="361" spans="1:21" ht="18.75">
      <c r="A361" s="54">
        <v>7</v>
      </c>
      <c r="B361" s="55" t="s">
        <v>84</v>
      </c>
      <c r="C361" s="89" t="s">
        <v>85</v>
      </c>
      <c r="D361" s="62">
        <v>10000</v>
      </c>
      <c r="E361" s="51" t="s">
        <v>34</v>
      </c>
      <c r="F361" s="51"/>
      <c r="G361" s="52" t="s">
        <v>35</v>
      </c>
      <c r="H361" s="143"/>
      <c r="I361" s="53"/>
      <c r="J361" s="143"/>
      <c r="K361" s="53"/>
      <c r="L361" s="143"/>
      <c r="M361" s="53"/>
      <c r="N361" s="143"/>
      <c r="O361" s="53"/>
      <c r="P361" s="143"/>
      <c r="Q361" s="53"/>
      <c r="R361" s="143"/>
      <c r="S361" s="101"/>
      <c r="T361" s="150"/>
      <c r="U361" s="106"/>
    </row>
    <row r="362" spans="1:21" ht="18.75">
      <c r="A362" s="54"/>
      <c r="B362" s="55"/>
      <c r="C362" s="87" t="s">
        <v>86</v>
      </c>
      <c r="D362" s="56"/>
      <c r="E362" s="57"/>
      <c r="F362" s="57"/>
      <c r="G362" s="58"/>
      <c r="H362" s="10"/>
      <c r="I362" s="59"/>
      <c r="J362" s="10"/>
      <c r="K362" s="59"/>
      <c r="L362" s="10"/>
      <c r="M362" s="59"/>
      <c r="N362" s="10"/>
      <c r="O362" s="59"/>
      <c r="P362" s="10"/>
      <c r="Q362" s="59"/>
      <c r="R362" s="10"/>
      <c r="S362" s="29"/>
      <c r="T362" s="151"/>
      <c r="U362" s="106"/>
    </row>
    <row r="363" spans="1:21" ht="18.75">
      <c r="A363" s="54"/>
      <c r="B363" s="55"/>
      <c r="C363" s="87" t="s">
        <v>358</v>
      </c>
      <c r="D363" s="56"/>
      <c r="E363" s="57"/>
      <c r="F363" s="57"/>
      <c r="G363" s="58"/>
      <c r="H363" s="10"/>
      <c r="I363" s="59"/>
      <c r="J363" s="10"/>
      <c r="K363" s="59"/>
      <c r="L363" s="10"/>
      <c r="M363" s="59"/>
      <c r="N363" s="10"/>
      <c r="O363" s="59"/>
      <c r="P363" s="10"/>
      <c r="Q363" s="59"/>
      <c r="R363" s="10"/>
      <c r="S363" s="29"/>
      <c r="T363" s="151"/>
      <c r="U363" s="106"/>
    </row>
    <row r="364" spans="1:21" ht="18.75">
      <c r="A364" s="54"/>
      <c r="B364" s="55"/>
      <c r="C364" s="87" t="s">
        <v>97</v>
      </c>
      <c r="D364" s="56"/>
      <c r="E364" s="57"/>
      <c r="F364" s="57"/>
      <c r="G364" s="58"/>
      <c r="H364" s="10"/>
      <c r="I364" s="59"/>
      <c r="J364" s="10"/>
      <c r="K364" s="59"/>
      <c r="L364" s="10"/>
      <c r="M364" s="59"/>
      <c r="N364" s="10"/>
      <c r="O364" s="59"/>
      <c r="P364" s="10"/>
      <c r="Q364" s="59"/>
      <c r="R364" s="10"/>
      <c r="S364" s="29"/>
      <c r="T364" s="151"/>
      <c r="U364" s="106"/>
    </row>
    <row r="365" spans="1:21" ht="18.75">
      <c r="A365" s="52">
        <v>8</v>
      </c>
      <c r="B365" s="91" t="s">
        <v>89</v>
      </c>
      <c r="C365" s="89"/>
      <c r="D365" s="62"/>
      <c r="E365" s="51"/>
      <c r="F365" s="51"/>
      <c r="G365" s="46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101"/>
      <c r="T365" s="102"/>
      <c r="U365" s="106"/>
    </row>
    <row r="366" spans="1:21" ht="18.75">
      <c r="A366" s="58"/>
      <c r="B366" s="92" t="s">
        <v>359</v>
      </c>
      <c r="C366" s="87" t="s">
        <v>360</v>
      </c>
      <c r="D366" s="56">
        <v>3000</v>
      </c>
      <c r="E366" s="57" t="s">
        <v>34</v>
      </c>
      <c r="F366" s="57"/>
      <c r="G366" s="54" t="s">
        <v>35</v>
      </c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29"/>
      <c r="T366" s="103"/>
      <c r="U366" s="106"/>
    </row>
    <row r="367" spans="1:21" ht="18.75">
      <c r="A367" s="58"/>
      <c r="B367" s="93"/>
      <c r="C367" s="90" t="s">
        <v>361</v>
      </c>
      <c r="D367" s="67"/>
      <c r="E367" s="69"/>
      <c r="F367" s="69"/>
      <c r="G367" s="64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104"/>
      <c r="T367" s="105"/>
      <c r="U367" s="106"/>
    </row>
    <row r="368" spans="1:21" ht="18.75">
      <c r="A368" s="58"/>
      <c r="B368" s="92" t="s">
        <v>362</v>
      </c>
      <c r="C368" s="89" t="s">
        <v>363</v>
      </c>
      <c r="D368" s="62">
        <v>30000</v>
      </c>
      <c r="E368" s="51" t="s">
        <v>34</v>
      </c>
      <c r="F368" s="51"/>
      <c r="G368" s="46" t="s">
        <v>35</v>
      </c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29"/>
      <c r="T368" s="103"/>
      <c r="U368" s="106"/>
    </row>
    <row r="369" spans="1:21" ht="18.75">
      <c r="A369" s="70"/>
      <c r="B369" s="93"/>
      <c r="C369" s="90" t="s">
        <v>364</v>
      </c>
      <c r="D369" s="67"/>
      <c r="E369" s="69"/>
      <c r="F369" s="69"/>
      <c r="G369" s="64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29"/>
      <c r="T369" s="103"/>
      <c r="U369" s="106"/>
    </row>
    <row r="370" spans="1:21" ht="18.75">
      <c r="A370" s="52">
        <v>9</v>
      </c>
      <c r="B370" s="47" t="s">
        <v>365</v>
      </c>
      <c r="C370" s="89" t="s">
        <v>65</v>
      </c>
      <c r="D370" s="62">
        <v>120000</v>
      </c>
      <c r="E370" s="51" t="s">
        <v>366</v>
      </c>
      <c r="F370" s="51"/>
      <c r="G370" s="46" t="s">
        <v>35</v>
      </c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101"/>
      <c r="T370" s="102"/>
      <c r="U370" s="106"/>
    </row>
    <row r="371" spans="1:21" ht="18.75">
      <c r="A371" s="58"/>
      <c r="B371" s="55" t="s">
        <v>367</v>
      </c>
      <c r="C371" s="87" t="s">
        <v>368</v>
      </c>
      <c r="D371" s="56"/>
      <c r="E371" s="57"/>
      <c r="F371" s="57"/>
      <c r="G371" s="54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29"/>
      <c r="T371" s="103"/>
      <c r="U371" s="106"/>
    </row>
    <row r="372" spans="1:21" ht="18.75">
      <c r="A372" s="58"/>
      <c r="B372" s="55" t="s">
        <v>369</v>
      </c>
      <c r="C372" s="87" t="s">
        <v>370</v>
      </c>
      <c r="D372" s="56"/>
      <c r="E372" s="57"/>
      <c r="F372" s="57"/>
      <c r="G372" s="54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29"/>
      <c r="T372" s="103"/>
      <c r="U372" s="106"/>
    </row>
    <row r="373" spans="1:21" ht="18.75">
      <c r="A373" s="58"/>
      <c r="B373" s="55"/>
      <c r="C373" s="87" t="s">
        <v>334</v>
      </c>
      <c r="D373" s="56"/>
      <c r="E373" s="57"/>
      <c r="F373" s="57"/>
      <c r="G373" s="54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29"/>
      <c r="T373" s="103"/>
      <c r="U373" s="106"/>
    </row>
    <row r="374" spans="1:21" ht="18.75">
      <c r="A374" s="70"/>
      <c r="B374" s="65"/>
      <c r="C374" s="90" t="s">
        <v>371</v>
      </c>
      <c r="D374" s="67"/>
      <c r="E374" s="69"/>
      <c r="F374" s="69"/>
      <c r="G374" s="64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104"/>
      <c r="T374" s="105"/>
      <c r="U374" s="106"/>
    </row>
    <row r="375" spans="1:21" ht="18.75">
      <c r="A375" s="46">
        <v>10</v>
      </c>
      <c r="B375" s="47" t="s">
        <v>372</v>
      </c>
      <c r="C375" s="89" t="s">
        <v>65</v>
      </c>
      <c r="D375" s="62">
        <v>20000</v>
      </c>
      <c r="E375" s="51" t="s">
        <v>348</v>
      </c>
      <c r="F375" s="51"/>
      <c r="G375" s="46" t="s">
        <v>35</v>
      </c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101"/>
      <c r="T375" s="102"/>
      <c r="U375" s="106"/>
    </row>
    <row r="376" spans="1:21" ht="18.75">
      <c r="A376" s="54"/>
      <c r="B376" s="55" t="s">
        <v>373</v>
      </c>
      <c r="C376" s="87" t="s">
        <v>334</v>
      </c>
      <c r="D376" s="56"/>
      <c r="E376" s="57"/>
      <c r="F376" s="57"/>
      <c r="G376" s="54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29"/>
      <c r="T376" s="103"/>
      <c r="U376" s="106"/>
    </row>
    <row r="377" spans="1:21" ht="18.75">
      <c r="A377" s="54"/>
      <c r="B377" s="55"/>
      <c r="C377" s="87" t="s">
        <v>374</v>
      </c>
      <c r="D377" s="56"/>
      <c r="E377" s="57"/>
      <c r="F377" s="57"/>
      <c r="G377" s="54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29"/>
      <c r="T377" s="103"/>
      <c r="U377" s="106"/>
    </row>
    <row r="378" spans="1:21" ht="18.75">
      <c r="A378" s="64"/>
      <c r="B378" s="65"/>
      <c r="C378" s="90"/>
      <c r="D378" s="67"/>
      <c r="E378" s="69"/>
      <c r="F378" s="69"/>
      <c r="G378" s="64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104"/>
      <c r="T378" s="105"/>
      <c r="U378" s="106"/>
    </row>
    <row r="379" spans="1:21" ht="18.75">
      <c r="A379" s="11" t="s">
        <v>7</v>
      </c>
      <c r="B379" s="231" t="s">
        <v>8</v>
      </c>
      <c r="C379" s="12"/>
      <c r="D379" s="231" t="s">
        <v>9</v>
      </c>
      <c r="E379" s="232" t="s">
        <v>10</v>
      </c>
      <c r="F379" s="233"/>
      <c r="G379" s="13" t="s">
        <v>11</v>
      </c>
      <c r="H379" s="218" t="s">
        <v>12</v>
      </c>
      <c r="I379" s="218"/>
      <c r="J379" s="218"/>
      <c r="K379" s="217" t="s">
        <v>13</v>
      </c>
      <c r="L379" s="218"/>
      <c r="M379" s="218"/>
      <c r="N379" s="218"/>
      <c r="O379" s="218"/>
      <c r="P379" s="218"/>
      <c r="Q379" s="218"/>
      <c r="R379" s="218"/>
      <c r="S379" s="219"/>
      <c r="T379" s="223" t="s">
        <v>14</v>
      </c>
      <c r="U379" s="106"/>
    </row>
    <row r="380" spans="1:21" ht="18.75">
      <c r="A380" s="14" t="s">
        <v>15</v>
      </c>
      <c r="B380" s="228"/>
      <c r="C380" s="16" t="s">
        <v>16</v>
      </c>
      <c r="D380" s="228"/>
      <c r="E380" s="228" t="s">
        <v>17</v>
      </c>
      <c r="F380" s="226" t="s">
        <v>18</v>
      </c>
      <c r="G380" s="18" t="s">
        <v>19</v>
      </c>
      <c r="H380" s="221"/>
      <c r="I380" s="221"/>
      <c r="J380" s="221"/>
      <c r="K380" s="220"/>
      <c r="L380" s="221"/>
      <c r="M380" s="221"/>
      <c r="N380" s="221"/>
      <c r="O380" s="221"/>
      <c r="P380" s="221"/>
      <c r="Q380" s="221"/>
      <c r="R380" s="221"/>
      <c r="S380" s="222"/>
      <c r="T380" s="224"/>
      <c r="U380" s="106"/>
    </row>
    <row r="381" spans="1:21" s="33" customFormat="1" ht="18.75">
      <c r="A381" s="20"/>
      <c r="B381" s="229"/>
      <c r="C381" s="22"/>
      <c r="D381" s="229"/>
      <c r="E381" s="229"/>
      <c r="F381" s="227"/>
      <c r="G381" s="24"/>
      <c r="H381" s="25" t="s">
        <v>20</v>
      </c>
      <c r="I381" s="25" t="s">
        <v>21</v>
      </c>
      <c r="J381" s="25" t="s">
        <v>22</v>
      </c>
      <c r="K381" s="25" t="s">
        <v>23</v>
      </c>
      <c r="L381" s="25" t="s">
        <v>24</v>
      </c>
      <c r="M381" s="25" t="s">
        <v>25</v>
      </c>
      <c r="N381" s="25" t="s">
        <v>26</v>
      </c>
      <c r="O381" s="25" t="s">
        <v>27</v>
      </c>
      <c r="P381" s="25" t="s">
        <v>28</v>
      </c>
      <c r="Q381" s="25" t="s">
        <v>29</v>
      </c>
      <c r="R381" s="25" t="s">
        <v>30</v>
      </c>
      <c r="S381" s="25" t="s">
        <v>31</v>
      </c>
      <c r="T381" s="225"/>
      <c r="U381" s="116"/>
    </row>
    <row r="382" spans="1:21" s="33" customFormat="1" ht="18.75">
      <c r="A382" s="52">
        <v>11</v>
      </c>
      <c r="B382" s="91" t="s">
        <v>375</v>
      </c>
      <c r="C382" s="48" t="s">
        <v>178</v>
      </c>
      <c r="D382" s="62">
        <v>60000</v>
      </c>
      <c r="E382" s="50" t="s">
        <v>376</v>
      </c>
      <c r="F382" s="51"/>
      <c r="G382" s="149" t="s">
        <v>35</v>
      </c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101"/>
      <c r="T382" s="102"/>
      <c r="U382" s="116"/>
    </row>
    <row r="383" spans="1:21" s="33" customFormat="1" ht="18.75">
      <c r="A383" s="58"/>
      <c r="B383" s="114" t="s">
        <v>377</v>
      </c>
      <c r="C383" s="6" t="s">
        <v>378</v>
      </c>
      <c r="D383" s="87"/>
      <c r="E383" s="5"/>
      <c r="F383" s="87"/>
      <c r="G383" s="5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29"/>
      <c r="T383" s="103"/>
      <c r="U383" s="116"/>
    </row>
    <row r="384" spans="1:21" s="33" customFormat="1" ht="18.75">
      <c r="A384" s="29"/>
      <c r="B384" s="114" t="s">
        <v>379</v>
      </c>
      <c r="C384" s="7" t="s">
        <v>380</v>
      </c>
      <c r="D384" s="87"/>
      <c r="E384" s="5"/>
      <c r="F384" s="87"/>
      <c r="G384" s="5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29"/>
      <c r="T384" s="103"/>
      <c r="U384" s="116"/>
    </row>
    <row r="385" spans="1:21" s="33" customFormat="1" ht="18.75">
      <c r="A385" s="29"/>
      <c r="B385" s="114"/>
      <c r="C385" s="7" t="s">
        <v>381</v>
      </c>
      <c r="D385" s="87"/>
      <c r="E385" s="5"/>
      <c r="F385" s="87"/>
      <c r="G385" s="5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29"/>
      <c r="T385" s="103"/>
      <c r="U385" s="116"/>
    </row>
    <row r="386" spans="1:21" s="33" customFormat="1" ht="18.75">
      <c r="A386" s="29"/>
      <c r="B386" s="114"/>
      <c r="C386" s="7" t="s">
        <v>382</v>
      </c>
      <c r="D386" s="87"/>
      <c r="E386" s="5"/>
      <c r="F386" s="87"/>
      <c r="G386" s="5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29"/>
      <c r="T386" s="103"/>
      <c r="U386" s="116"/>
    </row>
    <row r="387" spans="1:20" ht="18.75">
      <c r="A387" s="70"/>
      <c r="B387" s="115"/>
      <c r="C387" s="66" t="s">
        <v>374</v>
      </c>
      <c r="D387" s="90"/>
      <c r="E387" s="153"/>
      <c r="F387" s="90"/>
      <c r="G387" s="153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104"/>
      <c r="T387" s="105"/>
    </row>
    <row r="388" spans="1:20" ht="18.75">
      <c r="A388" s="46">
        <v>12</v>
      </c>
      <c r="B388" s="47" t="s">
        <v>383</v>
      </c>
      <c r="C388" s="89" t="s">
        <v>178</v>
      </c>
      <c r="D388" s="62">
        <v>120000</v>
      </c>
      <c r="E388" s="51" t="s">
        <v>384</v>
      </c>
      <c r="F388" s="76"/>
      <c r="G388" s="52" t="s">
        <v>35</v>
      </c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101"/>
      <c r="T388" s="102"/>
    </row>
    <row r="389" spans="1:20" ht="18.75">
      <c r="A389" s="54"/>
      <c r="B389" s="55" t="s">
        <v>385</v>
      </c>
      <c r="C389" s="87" t="s">
        <v>386</v>
      </c>
      <c r="D389" s="57"/>
      <c r="E389" s="15"/>
      <c r="F389" s="74"/>
      <c r="G389" s="58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29"/>
      <c r="T389" s="103"/>
    </row>
    <row r="390" spans="1:20" ht="18.75">
      <c r="A390" s="54"/>
      <c r="B390" s="55"/>
      <c r="C390" s="87" t="s">
        <v>387</v>
      </c>
      <c r="D390" s="57"/>
      <c r="E390" s="15"/>
      <c r="F390" s="74"/>
      <c r="G390" s="58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29"/>
      <c r="T390" s="103"/>
    </row>
    <row r="391" spans="1:20" ht="18.75">
      <c r="A391" s="64"/>
      <c r="B391" s="65"/>
      <c r="C391" s="90" t="s">
        <v>388</v>
      </c>
      <c r="D391" s="69"/>
      <c r="E391" s="21"/>
      <c r="F391" s="23"/>
      <c r="G391" s="70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104"/>
      <c r="T391" s="105"/>
    </row>
    <row r="392" spans="1:20" ht="18.75">
      <c r="A392" s="5"/>
      <c r="B392" s="6"/>
      <c r="C392" s="77"/>
      <c r="D392" s="8"/>
      <c r="E392" s="9"/>
      <c r="F392" s="9"/>
      <c r="G392" s="5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33"/>
      <c r="T392" s="34"/>
    </row>
    <row r="393" spans="1:20" ht="18.75">
      <c r="A393" s="5"/>
      <c r="B393" s="6"/>
      <c r="C393" s="77"/>
      <c r="D393" s="8"/>
      <c r="E393" s="9"/>
      <c r="F393" s="9"/>
      <c r="G393" s="5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33"/>
      <c r="T393" s="34"/>
    </row>
    <row r="394" spans="1:20" ht="18.75">
      <c r="A394" s="5"/>
      <c r="B394" s="6"/>
      <c r="C394" s="77"/>
      <c r="D394" s="8"/>
      <c r="E394" s="9"/>
      <c r="F394" s="9"/>
      <c r="G394" s="5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33"/>
      <c r="T394" s="34"/>
    </row>
    <row r="395" spans="1:20" ht="18.75">
      <c r="A395" s="5"/>
      <c r="B395" s="6"/>
      <c r="C395" s="77"/>
      <c r="D395" s="8"/>
      <c r="E395" s="9"/>
      <c r="F395" s="9"/>
      <c r="G395" s="5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33"/>
      <c r="T395" s="34"/>
    </row>
    <row r="396" spans="1:20" ht="18.75">
      <c r="A396" s="5"/>
      <c r="B396" s="6"/>
      <c r="C396" s="77"/>
      <c r="D396" s="8"/>
      <c r="E396" s="9"/>
      <c r="F396" s="9"/>
      <c r="G396" s="5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33"/>
      <c r="T396" s="34"/>
    </row>
    <row r="397" spans="1:20" ht="18.75">
      <c r="A397" s="5"/>
      <c r="B397" s="6"/>
      <c r="C397" s="77"/>
      <c r="D397" s="8"/>
      <c r="E397" s="9"/>
      <c r="F397" s="9"/>
      <c r="G397" s="5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33"/>
      <c r="T397" s="34"/>
    </row>
    <row r="398" spans="1:20" ht="18.75">
      <c r="A398" s="5"/>
      <c r="B398" s="6"/>
      <c r="C398" s="77"/>
      <c r="D398" s="8"/>
      <c r="E398" s="9"/>
      <c r="F398" s="9"/>
      <c r="G398" s="5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33"/>
      <c r="T398" s="34"/>
    </row>
    <row r="399" spans="1:20" ht="18.75">
      <c r="A399" s="5"/>
      <c r="B399" s="6"/>
      <c r="C399" s="77"/>
      <c r="D399" s="8"/>
      <c r="E399" s="9"/>
      <c r="F399" s="9"/>
      <c r="G399" s="5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33"/>
      <c r="T399" s="34"/>
    </row>
    <row r="400" spans="1:20" ht="18.75">
      <c r="A400" s="5"/>
      <c r="B400" s="6"/>
      <c r="C400" s="77"/>
      <c r="D400" s="8"/>
      <c r="E400" s="9"/>
      <c r="F400" s="9"/>
      <c r="G400" s="5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33"/>
      <c r="T400" s="34"/>
    </row>
    <row r="401" spans="1:20" ht="18.75">
      <c r="A401" s="5"/>
      <c r="B401" s="6"/>
      <c r="C401" s="77"/>
      <c r="D401" s="8"/>
      <c r="E401" s="9"/>
      <c r="F401" s="9"/>
      <c r="G401" s="5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33"/>
      <c r="T401" s="34"/>
    </row>
    <row r="402" spans="1:20" ht="18.75">
      <c r="A402" s="5"/>
      <c r="B402" s="6"/>
      <c r="C402" s="77"/>
      <c r="D402" s="8"/>
      <c r="E402" s="9"/>
      <c r="F402" s="9"/>
      <c r="G402" s="5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33"/>
      <c r="T402" s="34"/>
    </row>
    <row r="403" spans="1:20" ht="18.75">
      <c r="A403" s="5"/>
      <c r="B403" s="6"/>
      <c r="C403" s="77"/>
      <c r="D403" s="8"/>
      <c r="E403" s="9"/>
      <c r="F403" s="9"/>
      <c r="G403" s="5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33"/>
      <c r="T403" s="34"/>
    </row>
    <row r="404" spans="1:20" ht="18.75">
      <c r="A404" s="5"/>
      <c r="B404" s="6"/>
      <c r="C404" s="77"/>
      <c r="D404" s="8"/>
      <c r="E404" s="9"/>
      <c r="F404" s="9"/>
      <c r="G404" s="5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33"/>
      <c r="T404" s="34"/>
    </row>
    <row r="405" spans="1:20" ht="18.75">
      <c r="A405" s="5"/>
      <c r="B405" s="6"/>
      <c r="C405" s="77"/>
      <c r="D405" s="8"/>
      <c r="E405" s="9"/>
      <c r="F405" s="9"/>
      <c r="G405" s="5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33"/>
      <c r="T405" s="34"/>
    </row>
    <row r="406" spans="1:20" ht="18.75">
      <c r="A406" s="5"/>
      <c r="B406" s="6"/>
      <c r="C406" s="77"/>
      <c r="D406" s="8"/>
      <c r="E406" s="9"/>
      <c r="F406" s="9"/>
      <c r="G406" s="5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33"/>
      <c r="T406" s="34"/>
    </row>
    <row r="407" spans="1:20" ht="18.75">
      <c r="A407" s="5"/>
      <c r="B407" s="6"/>
      <c r="C407" s="77"/>
      <c r="D407" s="8"/>
      <c r="E407" s="9"/>
      <c r="F407" s="9"/>
      <c r="G407" s="5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33"/>
      <c r="T407" s="34"/>
    </row>
    <row r="408" spans="1:20" ht="18.75">
      <c r="A408" s="110" t="s">
        <v>226</v>
      </c>
      <c r="B408" s="6"/>
      <c r="C408" s="77"/>
      <c r="D408" s="8"/>
      <c r="E408" s="9"/>
      <c r="F408" s="9"/>
      <c r="G408" s="5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33"/>
      <c r="T408" s="34"/>
    </row>
    <row r="409" spans="1:20" ht="18.75">
      <c r="A409" s="110" t="s">
        <v>329</v>
      </c>
      <c r="B409" s="6"/>
      <c r="C409" s="77"/>
      <c r="D409" s="8"/>
      <c r="E409" s="9"/>
      <c r="F409" s="9"/>
      <c r="G409" s="5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33"/>
      <c r="T409" s="34"/>
    </row>
    <row r="410" spans="1:20" ht="18.75">
      <c r="A410" s="110" t="s">
        <v>187</v>
      </c>
      <c r="B410" s="6"/>
      <c r="C410" s="77"/>
      <c r="D410" s="8"/>
      <c r="E410" s="9"/>
      <c r="F410" s="9"/>
      <c r="G410" s="5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33"/>
      <c r="T410" s="34"/>
    </row>
    <row r="411" spans="1:20" ht="18.75">
      <c r="A411" s="110"/>
      <c r="B411" s="6"/>
      <c r="C411" s="77"/>
      <c r="D411" s="8"/>
      <c r="E411" s="9"/>
      <c r="F411" s="9"/>
      <c r="G411" s="5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33"/>
      <c r="T411" s="34"/>
    </row>
    <row r="412" spans="1:20" ht="18.75">
      <c r="A412" s="110" t="s">
        <v>389</v>
      </c>
      <c r="B412" s="6"/>
      <c r="C412" s="77"/>
      <c r="D412" s="8"/>
      <c r="E412" s="9"/>
      <c r="F412" s="9"/>
      <c r="G412" s="5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33"/>
      <c r="T412" s="34"/>
    </row>
    <row r="413" spans="1:20" ht="18.75">
      <c r="A413" s="5"/>
      <c r="B413" s="6"/>
      <c r="C413" s="77"/>
      <c r="D413" s="8"/>
      <c r="E413" s="9"/>
      <c r="F413" s="9"/>
      <c r="G413" s="5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33"/>
      <c r="T413" s="34"/>
    </row>
    <row r="414" spans="1:20" ht="18.75">
      <c r="A414" s="11" t="s">
        <v>7</v>
      </c>
      <c r="B414" s="231" t="s">
        <v>8</v>
      </c>
      <c r="C414" s="12"/>
      <c r="D414" s="231" t="s">
        <v>9</v>
      </c>
      <c r="E414" s="232" t="s">
        <v>10</v>
      </c>
      <c r="F414" s="233"/>
      <c r="G414" s="13" t="s">
        <v>11</v>
      </c>
      <c r="H414" s="218" t="s">
        <v>12</v>
      </c>
      <c r="I414" s="218"/>
      <c r="J414" s="218"/>
      <c r="K414" s="217" t="s">
        <v>13</v>
      </c>
      <c r="L414" s="218"/>
      <c r="M414" s="218"/>
      <c r="N414" s="218"/>
      <c r="O414" s="218"/>
      <c r="P414" s="218"/>
      <c r="Q414" s="218"/>
      <c r="R414" s="218"/>
      <c r="S414" s="219"/>
      <c r="T414" s="223" t="s">
        <v>14</v>
      </c>
    </row>
    <row r="415" spans="1:20" ht="18.75">
      <c r="A415" s="14" t="s">
        <v>15</v>
      </c>
      <c r="B415" s="228"/>
      <c r="C415" s="16" t="s">
        <v>16</v>
      </c>
      <c r="D415" s="228"/>
      <c r="E415" s="228" t="s">
        <v>17</v>
      </c>
      <c r="F415" s="226" t="s">
        <v>18</v>
      </c>
      <c r="G415" s="18" t="s">
        <v>19</v>
      </c>
      <c r="H415" s="221"/>
      <c r="I415" s="221"/>
      <c r="J415" s="221"/>
      <c r="K415" s="220"/>
      <c r="L415" s="221"/>
      <c r="M415" s="221"/>
      <c r="N415" s="221"/>
      <c r="O415" s="221"/>
      <c r="P415" s="221"/>
      <c r="Q415" s="221"/>
      <c r="R415" s="221"/>
      <c r="S415" s="222"/>
      <c r="T415" s="224"/>
    </row>
    <row r="416" spans="1:20" ht="18.75">
      <c r="A416" s="20"/>
      <c r="B416" s="229"/>
      <c r="C416" s="22"/>
      <c r="D416" s="229"/>
      <c r="E416" s="229"/>
      <c r="F416" s="227"/>
      <c r="G416" s="24"/>
      <c r="H416" s="25" t="s">
        <v>20</v>
      </c>
      <c r="I416" s="25" t="s">
        <v>21</v>
      </c>
      <c r="J416" s="25" t="s">
        <v>22</v>
      </c>
      <c r="K416" s="25" t="s">
        <v>23</v>
      </c>
      <c r="L416" s="25" t="s">
        <v>24</v>
      </c>
      <c r="M416" s="25" t="s">
        <v>25</v>
      </c>
      <c r="N416" s="25" t="s">
        <v>26</v>
      </c>
      <c r="O416" s="25" t="s">
        <v>27</v>
      </c>
      <c r="P416" s="25" t="s">
        <v>28</v>
      </c>
      <c r="Q416" s="25" t="s">
        <v>29</v>
      </c>
      <c r="R416" s="25" t="s">
        <v>30</v>
      </c>
      <c r="S416" s="25" t="s">
        <v>31</v>
      </c>
      <c r="T416" s="225"/>
    </row>
    <row r="417" spans="1:20" ht="18.75">
      <c r="A417" s="52">
        <v>1</v>
      </c>
      <c r="B417" s="47" t="s">
        <v>390</v>
      </c>
      <c r="C417" s="121" t="s">
        <v>65</v>
      </c>
      <c r="D417" s="62">
        <v>12000</v>
      </c>
      <c r="E417" s="51" t="s">
        <v>34</v>
      </c>
      <c r="F417" s="17"/>
      <c r="G417" s="52" t="s">
        <v>35</v>
      </c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101"/>
      <c r="T417" s="102"/>
    </row>
    <row r="418" spans="1:20" ht="18.75">
      <c r="A418" s="58"/>
      <c r="B418" s="55" t="s">
        <v>391</v>
      </c>
      <c r="C418" s="122" t="s">
        <v>392</v>
      </c>
      <c r="D418" s="57"/>
      <c r="E418" s="15"/>
      <c r="F418" s="74"/>
      <c r="G418" s="58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29"/>
      <c r="T418" s="103"/>
    </row>
    <row r="419" spans="1:20" ht="18.75">
      <c r="A419" s="58"/>
      <c r="B419" s="55"/>
      <c r="C419" s="122" t="s">
        <v>382</v>
      </c>
      <c r="D419" s="57"/>
      <c r="E419" s="15"/>
      <c r="F419" s="74"/>
      <c r="G419" s="58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29"/>
      <c r="T419" s="103"/>
    </row>
    <row r="420" spans="1:20" ht="18.75">
      <c r="A420" s="58"/>
      <c r="B420" s="55"/>
      <c r="C420" s="122" t="s">
        <v>393</v>
      </c>
      <c r="D420" s="57"/>
      <c r="E420" s="15"/>
      <c r="F420" s="74"/>
      <c r="G420" s="58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29"/>
      <c r="T420" s="103"/>
    </row>
    <row r="421" spans="1:20" ht="18.75">
      <c r="A421" s="70"/>
      <c r="B421" s="65"/>
      <c r="C421" s="123" t="s">
        <v>336</v>
      </c>
      <c r="D421" s="69"/>
      <c r="E421" s="21"/>
      <c r="F421" s="23"/>
      <c r="G421" s="70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104"/>
      <c r="T421" s="105"/>
    </row>
    <row r="422" spans="1:20" ht="18.75">
      <c r="A422" s="5"/>
      <c r="B422" s="6"/>
      <c r="C422" s="77"/>
      <c r="D422" s="9"/>
      <c r="E422" s="154"/>
      <c r="F422" s="155"/>
      <c r="G422" s="5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33"/>
      <c r="T422" s="34"/>
    </row>
    <row r="423" spans="1:20" ht="18.75">
      <c r="A423" s="5"/>
      <c r="B423" s="6"/>
      <c r="C423" s="77"/>
      <c r="D423" s="9"/>
      <c r="E423" s="154"/>
      <c r="F423" s="155"/>
      <c r="G423" s="5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33"/>
      <c r="T423" s="34"/>
    </row>
    <row r="424" spans="1:20" ht="18.75">
      <c r="A424" s="5"/>
      <c r="B424" s="6"/>
      <c r="C424" s="77"/>
      <c r="D424" s="9"/>
      <c r="E424" s="154"/>
      <c r="F424" s="155"/>
      <c r="G424" s="5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33"/>
      <c r="T424" s="34"/>
    </row>
    <row r="425" spans="1:20" ht="18.75">
      <c r="A425" s="5"/>
      <c r="B425" s="6"/>
      <c r="C425" s="77"/>
      <c r="D425" s="9"/>
      <c r="E425" s="154"/>
      <c r="F425" s="155"/>
      <c r="G425" s="5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33"/>
      <c r="T425" s="34"/>
    </row>
    <row r="426" spans="1:20" ht="18.75">
      <c r="A426" s="5"/>
      <c r="B426" s="6"/>
      <c r="C426" s="77"/>
      <c r="D426" s="9"/>
      <c r="E426" s="154"/>
      <c r="F426" s="155"/>
      <c r="G426" s="5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33"/>
      <c r="T426" s="34"/>
    </row>
    <row r="427" spans="1:20" ht="18.75">
      <c r="A427" s="5"/>
      <c r="B427" s="6"/>
      <c r="C427" s="77"/>
      <c r="D427" s="9"/>
      <c r="E427" s="154"/>
      <c r="F427" s="155"/>
      <c r="G427" s="5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33"/>
      <c r="T427" s="34"/>
    </row>
    <row r="428" spans="1:20" ht="18.75">
      <c r="A428" s="5"/>
      <c r="B428" s="6"/>
      <c r="C428" s="77"/>
      <c r="D428" s="9"/>
      <c r="E428" s="154"/>
      <c r="F428" s="155"/>
      <c r="G428" s="5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33"/>
      <c r="T428" s="34"/>
    </row>
    <row r="429" spans="1:20" ht="18.75">
      <c r="A429" s="5"/>
      <c r="B429" s="6"/>
      <c r="C429" s="77"/>
      <c r="D429" s="9"/>
      <c r="E429" s="154"/>
      <c r="F429" s="155"/>
      <c r="G429" s="5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33"/>
      <c r="T429" s="34"/>
    </row>
    <row r="430" spans="1:20" ht="18.75">
      <c r="A430" s="5"/>
      <c r="B430" s="6"/>
      <c r="C430" s="77"/>
      <c r="D430" s="9"/>
      <c r="E430" s="154"/>
      <c r="F430" s="155"/>
      <c r="G430" s="5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33"/>
      <c r="T430" s="34"/>
    </row>
    <row r="431" spans="1:20" ht="18.75">
      <c r="A431" s="5"/>
      <c r="B431" s="6"/>
      <c r="C431" s="77"/>
      <c r="D431" s="9"/>
      <c r="E431" s="154"/>
      <c r="F431" s="155"/>
      <c r="G431" s="5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33"/>
      <c r="T431" s="34"/>
    </row>
    <row r="432" spans="1:20" ht="18.75">
      <c r="A432" s="5"/>
      <c r="B432" s="6"/>
      <c r="C432" s="77"/>
      <c r="D432" s="9"/>
      <c r="E432" s="154"/>
      <c r="F432" s="155"/>
      <c r="G432" s="5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33"/>
      <c r="T432" s="34"/>
    </row>
    <row r="433" spans="1:20" ht="18.75">
      <c r="A433" s="5"/>
      <c r="B433" s="6"/>
      <c r="C433" s="77"/>
      <c r="D433" s="9"/>
      <c r="E433" s="154"/>
      <c r="F433" s="155"/>
      <c r="G433" s="5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33"/>
      <c r="T433" s="34"/>
    </row>
    <row r="434" spans="1:20" ht="18.75">
      <c r="A434" s="5"/>
      <c r="B434" s="6"/>
      <c r="C434" s="77"/>
      <c r="D434" s="9"/>
      <c r="E434" s="154"/>
      <c r="F434" s="155"/>
      <c r="G434" s="5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33"/>
      <c r="T434" s="34"/>
    </row>
    <row r="435" spans="1:20" ht="18.75">
      <c r="A435" s="5"/>
      <c r="B435" s="6"/>
      <c r="C435" s="77"/>
      <c r="D435" s="9"/>
      <c r="E435" s="154"/>
      <c r="F435" s="155"/>
      <c r="G435" s="5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33"/>
      <c r="T435" s="34"/>
    </row>
    <row r="436" spans="1:20" ht="18.75">
      <c r="A436" s="5"/>
      <c r="B436" s="6"/>
      <c r="C436" s="77"/>
      <c r="D436" s="9"/>
      <c r="E436" s="154"/>
      <c r="F436" s="155"/>
      <c r="G436" s="5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33"/>
      <c r="T436" s="34"/>
    </row>
    <row r="437" spans="1:20" ht="18.75">
      <c r="A437" s="110" t="s">
        <v>394</v>
      </c>
      <c r="B437" s="6"/>
      <c r="C437" s="77"/>
      <c r="D437" s="9"/>
      <c r="E437" s="154"/>
      <c r="F437" s="155"/>
      <c r="G437" s="5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33"/>
      <c r="T437" s="34"/>
    </row>
    <row r="438" spans="1:20" ht="18.75">
      <c r="A438" s="110" t="s">
        <v>395</v>
      </c>
      <c r="B438" s="6"/>
      <c r="C438" s="77"/>
      <c r="D438" s="9"/>
      <c r="E438" s="154"/>
      <c r="F438" s="155"/>
      <c r="G438" s="5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33"/>
      <c r="T438" s="34"/>
    </row>
    <row r="439" spans="1:20" ht="18.75">
      <c r="A439" s="110" t="s">
        <v>396</v>
      </c>
      <c r="B439" s="6"/>
      <c r="C439" s="77"/>
      <c r="D439" s="9"/>
      <c r="E439" s="154"/>
      <c r="F439" s="155"/>
      <c r="G439" s="5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33"/>
      <c r="T439" s="34"/>
    </row>
    <row r="440" spans="1:20" ht="18.75">
      <c r="A440" s="110"/>
      <c r="B440" s="6"/>
      <c r="C440" s="77"/>
      <c r="D440" s="9"/>
      <c r="E440" s="154"/>
      <c r="F440" s="155"/>
      <c r="G440" s="5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33"/>
      <c r="T440" s="34"/>
    </row>
    <row r="441" spans="1:20" ht="18.75">
      <c r="A441" s="110" t="s">
        <v>397</v>
      </c>
      <c r="B441" s="6"/>
      <c r="C441" s="77"/>
      <c r="D441" s="9"/>
      <c r="E441" s="154"/>
      <c r="F441" s="155"/>
      <c r="G441" s="5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33"/>
      <c r="T441" s="34"/>
    </row>
    <row r="442" spans="1:20" ht="18.75">
      <c r="A442" s="5"/>
      <c r="B442" s="6"/>
      <c r="C442" s="77"/>
      <c r="D442" s="9"/>
      <c r="E442" s="154"/>
      <c r="F442" s="155"/>
      <c r="G442" s="5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33"/>
      <c r="T442" s="34"/>
    </row>
    <row r="443" spans="1:20" ht="18.75">
      <c r="A443" s="11" t="s">
        <v>7</v>
      </c>
      <c r="B443" s="231" t="s">
        <v>8</v>
      </c>
      <c r="C443" s="12"/>
      <c r="D443" s="231" t="s">
        <v>9</v>
      </c>
      <c r="E443" s="232" t="s">
        <v>10</v>
      </c>
      <c r="F443" s="233"/>
      <c r="G443" s="13" t="s">
        <v>11</v>
      </c>
      <c r="H443" s="218" t="s">
        <v>12</v>
      </c>
      <c r="I443" s="218"/>
      <c r="J443" s="218"/>
      <c r="K443" s="217" t="s">
        <v>13</v>
      </c>
      <c r="L443" s="218"/>
      <c r="M443" s="218"/>
      <c r="N443" s="218"/>
      <c r="O443" s="218"/>
      <c r="P443" s="218"/>
      <c r="Q443" s="218"/>
      <c r="R443" s="218"/>
      <c r="S443" s="219"/>
      <c r="T443" s="223" t="s">
        <v>14</v>
      </c>
    </row>
    <row r="444" spans="1:20" ht="18.75">
      <c r="A444" s="14" t="s">
        <v>15</v>
      </c>
      <c r="B444" s="228"/>
      <c r="C444" s="16" t="s">
        <v>16</v>
      </c>
      <c r="D444" s="228"/>
      <c r="E444" s="228" t="s">
        <v>17</v>
      </c>
      <c r="F444" s="226" t="s">
        <v>18</v>
      </c>
      <c r="G444" s="18" t="s">
        <v>19</v>
      </c>
      <c r="H444" s="221"/>
      <c r="I444" s="221"/>
      <c r="J444" s="221"/>
      <c r="K444" s="220"/>
      <c r="L444" s="221"/>
      <c r="M444" s="221"/>
      <c r="N444" s="221"/>
      <c r="O444" s="221"/>
      <c r="P444" s="221"/>
      <c r="Q444" s="221"/>
      <c r="R444" s="221"/>
      <c r="S444" s="222"/>
      <c r="T444" s="224"/>
    </row>
    <row r="445" spans="1:20" ht="18.75">
      <c r="A445" s="20"/>
      <c r="B445" s="229"/>
      <c r="C445" s="22"/>
      <c r="D445" s="229"/>
      <c r="E445" s="229"/>
      <c r="F445" s="227"/>
      <c r="G445" s="24"/>
      <c r="H445" s="25" t="s">
        <v>20</v>
      </c>
      <c r="I445" s="25" t="s">
        <v>21</v>
      </c>
      <c r="J445" s="25" t="s">
        <v>22</v>
      </c>
      <c r="K445" s="25" t="s">
        <v>23</v>
      </c>
      <c r="L445" s="25" t="s">
        <v>24</v>
      </c>
      <c r="M445" s="25" t="s">
        <v>25</v>
      </c>
      <c r="N445" s="25" t="s">
        <v>26</v>
      </c>
      <c r="O445" s="25" t="s">
        <v>27</v>
      </c>
      <c r="P445" s="25" t="s">
        <v>28</v>
      </c>
      <c r="Q445" s="25" t="s">
        <v>29</v>
      </c>
      <c r="R445" s="25" t="s">
        <v>30</v>
      </c>
      <c r="S445" s="25" t="s">
        <v>31</v>
      </c>
      <c r="T445" s="225"/>
    </row>
    <row r="446" spans="1:20" ht="18.75">
      <c r="A446" s="52">
        <v>1</v>
      </c>
      <c r="B446" s="47" t="s">
        <v>189</v>
      </c>
      <c r="C446" s="89" t="s">
        <v>33</v>
      </c>
      <c r="D446" s="49">
        <v>1459700</v>
      </c>
      <c r="E446" s="51" t="s">
        <v>34</v>
      </c>
      <c r="F446" s="51"/>
      <c r="G446" s="52" t="s">
        <v>398</v>
      </c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101"/>
      <c r="T446" s="102"/>
    </row>
    <row r="447" spans="1:20" ht="18.75">
      <c r="A447" s="58"/>
      <c r="B447" s="55" t="s">
        <v>190</v>
      </c>
      <c r="C447" s="87" t="s">
        <v>399</v>
      </c>
      <c r="D447" s="56"/>
      <c r="E447" s="57"/>
      <c r="F447" s="57"/>
      <c r="G447" s="58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29"/>
      <c r="T447" s="103"/>
    </row>
    <row r="448" spans="1:20" ht="18.75">
      <c r="A448" s="58"/>
      <c r="B448" s="55" t="s">
        <v>192</v>
      </c>
      <c r="C448" s="87" t="s">
        <v>400</v>
      </c>
      <c r="D448" s="60"/>
      <c r="E448" s="57"/>
      <c r="F448" s="57"/>
      <c r="G448" s="58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29"/>
      <c r="T448" s="103"/>
    </row>
    <row r="449" spans="1:21" ht="18.75">
      <c r="A449" s="58"/>
      <c r="B449" s="55" t="s">
        <v>193</v>
      </c>
      <c r="C449" s="87" t="s">
        <v>401</v>
      </c>
      <c r="D449" s="56"/>
      <c r="E449" s="57"/>
      <c r="F449" s="57"/>
      <c r="G449" s="61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29"/>
      <c r="T449" s="103"/>
      <c r="U449" s="43"/>
    </row>
    <row r="450" spans="1:21" ht="18.75">
      <c r="A450" s="58"/>
      <c r="B450" s="29"/>
      <c r="C450" s="90" t="s">
        <v>402</v>
      </c>
      <c r="D450" s="67"/>
      <c r="E450" s="69"/>
      <c r="F450" s="69"/>
      <c r="G450" s="109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104"/>
      <c r="T450" s="105"/>
      <c r="U450" s="43"/>
    </row>
    <row r="451" spans="1:21" ht="18.75">
      <c r="A451" s="46">
        <v>2</v>
      </c>
      <c r="B451" s="47" t="s">
        <v>42</v>
      </c>
      <c r="C451" s="48" t="s">
        <v>43</v>
      </c>
      <c r="D451" s="62">
        <v>110000</v>
      </c>
      <c r="E451" s="50" t="s">
        <v>34</v>
      </c>
      <c r="F451" s="51"/>
      <c r="G451" s="52" t="s">
        <v>398</v>
      </c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101"/>
      <c r="T451" s="102"/>
      <c r="U451" s="43"/>
    </row>
    <row r="452" spans="1:21" ht="18.75">
      <c r="A452" s="54"/>
      <c r="B452" s="55"/>
      <c r="C452" s="7" t="s">
        <v>403</v>
      </c>
      <c r="D452" s="56"/>
      <c r="E452" s="9"/>
      <c r="F452" s="57"/>
      <c r="G452" s="58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29"/>
      <c r="T452" s="103"/>
      <c r="U452" s="43"/>
    </row>
    <row r="453" spans="1:21" ht="18.75">
      <c r="A453" s="54"/>
      <c r="B453" s="55"/>
      <c r="C453" s="7" t="s">
        <v>404</v>
      </c>
      <c r="D453" s="56"/>
      <c r="E453" s="9"/>
      <c r="F453" s="63"/>
      <c r="G453" s="61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29"/>
      <c r="T453" s="103"/>
      <c r="U453" s="43"/>
    </row>
    <row r="454" spans="1:21" ht="18.75">
      <c r="A454" s="54"/>
      <c r="B454" s="55"/>
      <c r="C454" s="66" t="s">
        <v>405</v>
      </c>
      <c r="D454" s="67"/>
      <c r="E454" s="68"/>
      <c r="F454" s="69"/>
      <c r="G454" s="70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104"/>
      <c r="T454" s="105"/>
      <c r="U454" s="43"/>
    </row>
    <row r="455" spans="1:21" ht="18.75">
      <c r="A455" s="54"/>
      <c r="B455" s="55"/>
      <c r="C455" s="7" t="s">
        <v>43</v>
      </c>
      <c r="D455" s="56">
        <v>300000</v>
      </c>
      <c r="E455" s="9" t="s">
        <v>34</v>
      </c>
      <c r="F455" s="57"/>
      <c r="G455" s="58" t="s">
        <v>398</v>
      </c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29"/>
      <c r="T455" s="103"/>
      <c r="U455" s="43"/>
    </row>
    <row r="456" spans="1:21" ht="18.75">
      <c r="A456" s="54"/>
      <c r="B456" s="55"/>
      <c r="C456" s="7" t="s">
        <v>406</v>
      </c>
      <c r="D456" s="56"/>
      <c r="E456" s="9"/>
      <c r="F456" s="57"/>
      <c r="G456" s="58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29"/>
      <c r="T456" s="103"/>
      <c r="U456" s="43"/>
    </row>
    <row r="457" spans="1:21" ht="18.75">
      <c r="A457" s="64"/>
      <c r="B457" s="65"/>
      <c r="C457" s="7" t="s">
        <v>407</v>
      </c>
      <c r="D457" s="56"/>
      <c r="E457" s="9"/>
      <c r="F457" s="57"/>
      <c r="G457" s="58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29"/>
      <c r="T457" s="103"/>
      <c r="U457" s="43"/>
    </row>
    <row r="458" spans="1:21" ht="18.75">
      <c r="A458" s="58">
        <v>3</v>
      </c>
      <c r="B458" s="55" t="s">
        <v>74</v>
      </c>
      <c r="C458" s="89" t="s">
        <v>75</v>
      </c>
      <c r="D458" s="62">
        <v>50000</v>
      </c>
      <c r="E458" s="51" t="s">
        <v>34</v>
      </c>
      <c r="F458" s="51"/>
      <c r="G458" s="52" t="s">
        <v>398</v>
      </c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101"/>
      <c r="T458" s="102"/>
      <c r="U458" s="43"/>
    </row>
    <row r="459" spans="1:21" ht="18.75">
      <c r="A459" s="58"/>
      <c r="B459" s="55" t="s">
        <v>76</v>
      </c>
      <c r="C459" s="87" t="s">
        <v>77</v>
      </c>
      <c r="D459" s="56"/>
      <c r="E459" s="57"/>
      <c r="F459" s="57"/>
      <c r="G459" s="58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29"/>
      <c r="T459" s="103"/>
      <c r="U459" s="43"/>
    </row>
    <row r="460" spans="1:21" ht="18.75">
      <c r="A460" s="58"/>
      <c r="B460" s="55" t="s">
        <v>78</v>
      </c>
      <c r="C460" s="87" t="s">
        <v>79</v>
      </c>
      <c r="D460" s="56"/>
      <c r="E460" s="57"/>
      <c r="F460" s="57"/>
      <c r="G460" s="88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29"/>
      <c r="T460" s="103"/>
      <c r="U460" s="43"/>
    </row>
    <row r="461" spans="1:21" ht="18.75">
      <c r="A461" s="70"/>
      <c r="B461" s="65"/>
      <c r="C461" s="90"/>
      <c r="D461" s="67"/>
      <c r="E461" s="69"/>
      <c r="F461" s="69"/>
      <c r="G461" s="70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104"/>
      <c r="T461" s="105"/>
      <c r="U461" s="43"/>
    </row>
    <row r="462" spans="1:21" ht="18.75">
      <c r="A462" s="46">
        <v>4</v>
      </c>
      <c r="B462" s="47" t="s">
        <v>408</v>
      </c>
      <c r="C462" s="48" t="s">
        <v>409</v>
      </c>
      <c r="D462" s="62">
        <v>50000</v>
      </c>
      <c r="E462" s="50" t="s">
        <v>348</v>
      </c>
      <c r="F462" s="51" t="s">
        <v>349</v>
      </c>
      <c r="G462" s="52" t="s">
        <v>398</v>
      </c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101"/>
      <c r="T462" s="102"/>
      <c r="U462" s="43"/>
    </row>
    <row r="463" spans="1:21" ht="18.75">
      <c r="A463" s="54"/>
      <c r="B463" s="55" t="s">
        <v>410</v>
      </c>
      <c r="C463" s="7" t="s">
        <v>411</v>
      </c>
      <c r="D463" s="56"/>
      <c r="E463" s="9"/>
      <c r="F463" s="57">
        <v>15</v>
      </c>
      <c r="G463" s="58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29"/>
      <c r="T463" s="103"/>
      <c r="U463" s="43"/>
    </row>
    <row r="464" spans="1:21" ht="18.75">
      <c r="A464" s="54"/>
      <c r="B464" s="55" t="s">
        <v>412</v>
      </c>
      <c r="C464" s="7" t="s">
        <v>413</v>
      </c>
      <c r="D464" s="56"/>
      <c r="E464" s="9"/>
      <c r="F464" s="57"/>
      <c r="G464" s="58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29"/>
      <c r="T464" s="103"/>
      <c r="U464" s="43"/>
    </row>
    <row r="465" spans="1:21" ht="18.75">
      <c r="A465" s="64"/>
      <c r="B465" s="65"/>
      <c r="C465" s="66" t="s">
        <v>414</v>
      </c>
      <c r="D465" s="67"/>
      <c r="E465" s="68"/>
      <c r="F465" s="69"/>
      <c r="G465" s="70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104"/>
      <c r="T465" s="105"/>
      <c r="U465" s="43"/>
    </row>
    <row r="466" spans="1:21" ht="18.75">
      <c r="A466" s="11" t="s">
        <v>7</v>
      </c>
      <c r="B466" s="231" t="s">
        <v>8</v>
      </c>
      <c r="C466" s="12"/>
      <c r="D466" s="231" t="s">
        <v>9</v>
      </c>
      <c r="E466" s="232" t="s">
        <v>10</v>
      </c>
      <c r="F466" s="233"/>
      <c r="G466" s="13" t="s">
        <v>11</v>
      </c>
      <c r="H466" s="218" t="s">
        <v>12</v>
      </c>
      <c r="I466" s="218"/>
      <c r="J466" s="218"/>
      <c r="K466" s="217" t="s">
        <v>13</v>
      </c>
      <c r="L466" s="218"/>
      <c r="M466" s="218"/>
      <c r="N466" s="218"/>
      <c r="O466" s="218"/>
      <c r="P466" s="218"/>
      <c r="Q466" s="218"/>
      <c r="R466" s="218"/>
      <c r="S466" s="219"/>
      <c r="T466" s="223" t="s">
        <v>14</v>
      </c>
      <c r="U466" s="43"/>
    </row>
    <row r="467" spans="1:21" ht="18.75">
      <c r="A467" s="14" t="s">
        <v>15</v>
      </c>
      <c r="B467" s="228"/>
      <c r="C467" s="16" t="s">
        <v>16</v>
      </c>
      <c r="D467" s="228"/>
      <c r="E467" s="228" t="s">
        <v>17</v>
      </c>
      <c r="F467" s="226" t="s">
        <v>18</v>
      </c>
      <c r="G467" s="18" t="s">
        <v>19</v>
      </c>
      <c r="H467" s="221"/>
      <c r="I467" s="221"/>
      <c r="J467" s="221"/>
      <c r="K467" s="220"/>
      <c r="L467" s="221"/>
      <c r="M467" s="221"/>
      <c r="N467" s="221"/>
      <c r="O467" s="221"/>
      <c r="P467" s="221"/>
      <c r="Q467" s="221"/>
      <c r="R467" s="221"/>
      <c r="S467" s="222"/>
      <c r="T467" s="224"/>
      <c r="U467" s="43"/>
    </row>
    <row r="468" spans="1:21" ht="18.75">
      <c r="A468" s="14"/>
      <c r="B468" s="228"/>
      <c r="C468" s="22"/>
      <c r="D468" s="229"/>
      <c r="E468" s="229"/>
      <c r="F468" s="227"/>
      <c r="G468" s="24"/>
      <c r="H468" s="25" t="s">
        <v>20</v>
      </c>
      <c r="I468" s="25" t="s">
        <v>21</v>
      </c>
      <c r="J468" s="25" t="s">
        <v>22</v>
      </c>
      <c r="K468" s="25" t="s">
        <v>23</v>
      </c>
      <c r="L468" s="25" t="s">
        <v>24</v>
      </c>
      <c r="M468" s="25" t="s">
        <v>25</v>
      </c>
      <c r="N468" s="25" t="s">
        <v>26</v>
      </c>
      <c r="O468" s="25" t="s">
        <v>27</v>
      </c>
      <c r="P468" s="25" t="s">
        <v>28</v>
      </c>
      <c r="Q468" s="25" t="s">
        <v>29</v>
      </c>
      <c r="R468" s="25" t="s">
        <v>30</v>
      </c>
      <c r="S468" s="25" t="s">
        <v>31</v>
      </c>
      <c r="T468" s="225"/>
      <c r="U468" s="43"/>
    </row>
    <row r="469" spans="1:21" ht="18.75">
      <c r="A469" s="46">
        <v>5</v>
      </c>
      <c r="B469" s="47" t="s">
        <v>84</v>
      </c>
      <c r="C469" s="113" t="s">
        <v>415</v>
      </c>
      <c r="D469" s="62">
        <v>40000</v>
      </c>
      <c r="E469" s="51" t="s">
        <v>34</v>
      </c>
      <c r="F469" s="51"/>
      <c r="G469" s="52" t="s">
        <v>398</v>
      </c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89"/>
      <c r="T469" s="51"/>
      <c r="U469" s="43"/>
    </row>
    <row r="470" spans="1:21" ht="18.75">
      <c r="A470" s="54"/>
      <c r="B470" s="55"/>
      <c r="C470" s="114" t="s">
        <v>86</v>
      </c>
      <c r="D470" s="56"/>
      <c r="E470" s="5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87"/>
      <c r="T470" s="57"/>
      <c r="U470" s="43"/>
    </row>
    <row r="471" spans="1:21" ht="18.75">
      <c r="A471" s="54"/>
      <c r="B471" s="55"/>
      <c r="C471" s="114" t="s">
        <v>87</v>
      </c>
      <c r="D471" s="56"/>
      <c r="E471" s="57"/>
      <c r="F471" s="57"/>
      <c r="G471" s="8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87"/>
      <c r="T471" s="57"/>
      <c r="U471" s="43"/>
    </row>
    <row r="472" spans="1:20" s="40" customFormat="1" ht="18.75">
      <c r="A472" s="54"/>
      <c r="B472" s="55"/>
      <c r="C472" s="115" t="s">
        <v>88</v>
      </c>
      <c r="D472" s="67"/>
      <c r="E472" s="69"/>
      <c r="F472" s="69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90"/>
      <c r="T472" s="69"/>
    </row>
    <row r="473" spans="1:20" s="40" customFormat="1" ht="18.75">
      <c r="A473" s="54"/>
      <c r="B473" s="55"/>
      <c r="C473" s="114" t="s">
        <v>415</v>
      </c>
      <c r="D473" s="56">
        <v>350000</v>
      </c>
      <c r="E473" s="57" t="s">
        <v>348</v>
      </c>
      <c r="F473" s="57" t="s">
        <v>349</v>
      </c>
      <c r="G473" s="58" t="s">
        <v>398</v>
      </c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87"/>
      <c r="T473" s="57"/>
    </row>
    <row r="474" spans="1:20" s="40" customFormat="1" ht="18.75">
      <c r="A474" s="54"/>
      <c r="B474" s="55"/>
      <c r="C474" s="114" t="s">
        <v>416</v>
      </c>
      <c r="D474" s="56"/>
      <c r="E474" s="57"/>
      <c r="F474" s="57">
        <v>15</v>
      </c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87"/>
      <c r="T474" s="57"/>
    </row>
    <row r="475" spans="1:20" s="40" customFormat="1" ht="18.75">
      <c r="A475" s="54"/>
      <c r="B475" s="55"/>
      <c r="C475" s="114" t="s">
        <v>417</v>
      </c>
      <c r="D475" s="56"/>
      <c r="E475" s="57"/>
      <c r="F475" s="57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87"/>
      <c r="T475" s="57"/>
    </row>
    <row r="476" spans="1:20" s="40" customFormat="1" ht="18.75">
      <c r="A476" s="54"/>
      <c r="B476" s="65"/>
      <c r="C476" s="114" t="s">
        <v>418</v>
      </c>
      <c r="D476" s="56"/>
      <c r="E476" s="57"/>
      <c r="F476" s="57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87"/>
      <c r="T476" s="57"/>
    </row>
    <row r="477" spans="1:20" s="40" customFormat="1" ht="18.75">
      <c r="A477" s="52">
        <v>6</v>
      </c>
      <c r="B477" s="91" t="s">
        <v>89</v>
      </c>
      <c r="C477" s="89" t="s">
        <v>90</v>
      </c>
      <c r="D477" s="62"/>
      <c r="E477" s="51"/>
      <c r="F477" s="51"/>
      <c r="G477" s="52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101"/>
      <c r="T477" s="102"/>
    </row>
    <row r="478" spans="1:20" s="40" customFormat="1" ht="18.75">
      <c r="A478" s="58"/>
      <c r="B478" s="92"/>
      <c r="C478" s="87" t="s">
        <v>92</v>
      </c>
      <c r="D478" s="56"/>
      <c r="E478" s="57"/>
      <c r="F478" s="57"/>
      <c r="G478" s="58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29"/>
      <c r="T478" s="103"/>
    </row>
    <row r="479" spans="1:20" s="40" customFormat="1" ht="18.75">
      <c r="A479" s="58"/>
      <c r="B479" s="92" t="s">
        <v>419</v>
      </c>
      <c r="C479" s="87" t="s">
        <v>93</v>
      </c>
      <c r="D479" s="56">
        <v>30000</v>
      </c>
      <c r="E479" s="57" t="s">
        <v>34</v>
      </c>
      <c r="F479" s="57"/>
      <c r="G479" s="58" t="s">
        <v>398</v>
      </c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29"/>
      <c r="T479" s="103"/>
    </row>
    <row r="480" spans="1:21" ht="18.75">
      <c r="A480" s="58"/>
      <c r="B480" s="91" t="s">
        <v>359</v>
      </c>
      <c r="C480" s="89" t="s">
        <v>95</v>
      </c>
      <c r="D480" s="62">
        <v>60000</v>
      </c>
      <c r="E480" s="51" t="s">
        <v>34</v>
      </c>
      <c r="F480" s="51"/>
      <c r="G480" s="52" t="s">
        <v>398</v>
      </c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101"/>
      <c r="T480" s="102"/>
      <c r="U480" s="43"/>
    </row>
    <row r="481" spans="1:21" ht="18.75">
      <c r="A481" s="58"/>
      <c r="B481" s="92"/>
      <c r="C481" s="87" t="s">
        <v>96</v>
      </c>
      <c r="D481" s="56"/>
      <c r="E481" s="57"/>
      <c r="F481" s="57"/>
      <c r="G481" s="58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29"/>
      <c r="T481" s="103"/>
      <c r="U481" s="43"/>
    </row>
    <row r="482" spans="1:21" ht="18.75">
      <c r="A482" s="58"/>
      <c r="B482" s="93"/>
      <c r="C482" s="90" t="s">
        <v>97</v>
      </c>
      <c r="D482" s="67"/>
      <c r="E482" s="69"/>
      <c r="F482" s="69"/>
      <c r="G482" s="94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104"/>
      <c r="T482" s="105"/>
      <c r="U482" s="43"/>
    </row>
    <row r="483" spans="1:21" ht="18.75">
      <c r="A483" s="58"/>
      <c r="B483" s="92" t="s">
        <v>215</v>
      </c>
      <c r="C483" s="7" t="s">
        <v>420</v>
      </c>
      <c r="D483" s="56">
        <v>400000</v>
      </c>
      <c r="E483" s="9" t="s">
        <v>34</v>
      </c>
      <c r="F483" s="57"/>
      <c r="G483" s="58" t="s">
        <v>398</v>
      </c>
      <c r="H483" s="10"/>
      <c r="I483" s="59"/>
      <c r="J483" s="10"/>
      <c r="K483" s="59"/>
      <c r="L483" s="10"/>
      <c r="M483" s="59"/>
      <c r="N483" s="10"/>
      <c r="O483" s="59"/>
      <c r="P483" s="10"/>
      <c r="Q483" s="59"/>
      <c r="R483" s="10"/>
      <c r="S483" s="29"/>
      <c r="T483" s="151"/>
      <c r="U483" s="43"/>
    </row>
    <row r="484" spans="1:21" ht="18.75">
      <c r="A484" s="58"/>
      <c r="B484" s="92"/>
      <c r="C484" s="7" t="s">
        <v>421</v>
      </c>
      <c r="D484" s="56"/>
      <c r="E484" s="9"/>
      <c r="F484" s="57"/>
      <c r="G484" s="88"/>
      <c r="H484" s="10"/>
      <c r="I484" s="59"/>
      <c r="J484" s="10"/>
      <c r="K484" s="59"/>
      <c r="L484" s="10"/>
      <c r="M484" s="59"/>
      <c r="N484" s="10"/>
      <c r="O484" s="59"/>
      <c r="P484" s="10"/>
      <c r="Q484" s="59"/>
      <c r="R484" s="10"/>
      <c r="S484" s="29"/>
      <c r="T484" s="151"/>
      <c r="U484" s="43"/>
    </row>
    <row r="485" spans="1:21" ht="18.75">
      <c r="A485" s="58"/>
      <c r="B485" s="92"/>
      <c r="C485" s="7" t="s">
        <v>422</v>
      </c>
      <c r="D485" s="56"/>
      <c r="E485" s="9"/>
      <c r="F485" s="57"/>
      <c r="G485" s="88"/>
      <c r="H485" s="10"/>
      <c r="I485" s="59"/>
      <c r="J485" s="10"/>
      <c r="K485" s="59"/>
      <c r="L485" s="10"/>
      <c r="M485" s="59"/>
      <c r="N485" s="10"/>
      <c r="O485" s="59"/>
      <c r="P485" s="10"/>
      <c r="Q485" s="59"/>
      <c r="R485" s="10"/>
      <c r="S485" s="29"/>
      <c r="T485" s="151"/>
      <c r="U485" s="43"/>
    </row>
    <row r="486" spans="1:21" ht="18.75">
      <c r="A486" s="58"/>
      <c r="B486" s="91" t="s">
        <v>423</v>
      </c>
      <c r="C486" s="89" t="s">
        <v>103</v>
      </c>
      <c r="D486" s="62">
        <v>25000</v>
      </c>
      <c r="E486" s="51" t="s">
        <v>34</v>
      </c>
      <c r="F486" s="95"/>
      <c r="G486" s="52" t="s">
        <v>398</v>
      </c>
      <c r="H486" s="96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101"/>
      <c r="T486" s="102"/>
      <c r="U486" s="43"/>
    </row>
    <row r="487" spans="1:21" ht="18.75">
      <c r="A487" s="58"/>
      <c r="B487" s="92"/>
      <c r="C487" s="87" t="s">
        <v>424</v>
      </c>
      <c r="D487" s="56"/>
      <c r="E487" s="57"/>
      <c r="F487" s="97"/>
      <c r="G487" s="58"/>
      <c r="H487" s="98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29"/>
      <c r="T487" s="103"/>
      <c r="U487" s="43"/>
    </row>
    <row r="488" spans="1:21" ht="18.75">
      <c r="A488" s="54"/>
      <c r="B488" s="47" t="s">
        <v>362</v>
      </c>
      <c r="C488" s="113" t="s">
        <v>363</v>
      </c>
      <c r="D488" s="62">
        <v>20000</v>
      </c>
      <c r="E488" s="51" t="s">
        <v>34</v>
      </c>
      <c r="F488" s="51"/>
      <c r="G488" s="52" t="s">
        <v>398</v>
      </c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101"/>
      <c r="T488" s="102"/>
      <c r="U488" s="43"/>
    </row>
    <row r="489" spans="1:21" ht="18.75">
      <c r="A489" s="54"/>
      <c r="B489" s="55"/>
      <c r="C489" s="114" t="s">
        <v>425</v>
      </c>
      <c r="D489" s="56"/>
      <c r="E489" s="57"/>
      <c r="F489" s="57"/>
      <c r="G489" s="58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29"/>
      <c r="T489" s="103"/>
      <c r="U489" s="43"/>
    </row>
    <row r="490" spans="1:21" ht="18.75">
      <c r="A490" s="54"/>
      <c r="B490" s="55"/>
      <c r="C490" s="115" t="s">
        <v>426</v>
      </c>
      <c r="D490" s="67"/>
      <c r="E490" s="69"/>
      <c r="F490" s="69"/>
      <c r="G490" s="70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104"/>
      <c r="T490" s="105"/>
      <c r="U490" s="43"/>
    </row>
    <row r="491" spans="1:21" ht="18.75">
      <c r="A491" s="54"/>
      <c r="B491" s="55"/>
      <c r="C491" s="114" t="s">
        <v>363</v>
      </c>
      <c r="D491" s="56">
        <v>250000</v>
      </c>
      <c r="E491" s="57" t="s">
        <v>34</v>
      </c>
      <c r="F491" s="57"/>
      <c r="G491" s="58" t="s">
        <v>398</v>
      </c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29"/>
      <c r="T491" s="103"/>
      <c r="U491" s="43"/>
    </row>
    <row r="492" spans="1:21" ht="18.75">
      <c r="A492" s="54"/>
      <c r="B492" s="55"/>
      <c r="C492" s="114" t="s">
        <v>427</v>
      </c>
      <c r="D492" s="56"/>
      <c r="E492" s="57"/>
      <c r="F492" s="57"/>
      <c r="G492" s="58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29"/>
      <c r="T492" s="103"/>
      <c r="U492" s="43"/>
    </row>
    <row r="493" spans="1:21" ht="18.75">
      <c r="A493" s="54"/>
      <c r="B493" s="55"/>
      <c r="C493" s="114" t="s">
        <v>428</v>
      </c>
      <c r="D493" s="56"/>
      <c r="E493" s="57"/>
      <c r="F493" s="57"/>
      <c r="G493" s="58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29"/>
      <c r="T493" s="103"/>
      <c r="U493" s="43"/>
    </row>
    <row r="494" spans="1:21" ht="18.75">
      <c r="A494" s="64"/>
      <c r="B494" s="65"/>
      <c r="C494" s="115" t="s">
        <v>429</v>
      </c>
      <c r="D494" s="67"/>
      <c r="E494" s="69"/>
      <c r="F494" s="69"/>
      <c r="G494" s="70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104"/>
      <c r="T494" s="105"/>
      <c r="U494" s="43"/>
    </row>
    <row r="495" spans="1:21" ht="18.75">
      <c r="A495" s="11" t="s">
        <v>7</v>
      </c>
      <c r="B495" s="231" t="s">
        <v>8</v>
      </c>
      <c r="C495" s="12"/>
      <c r="D495" s="231" t="s">
        <v>9</v>
      </c>
      <c r="E495" s="232" t="s">
        <v>10</v>
      </c>
      <c r="F495" s="233"/>
      <c r="G495" s="13" t="s">
        <v>11</v>
      </c>
      <c r="H495" s="218" t="s">
        <v>12</v>
      </c>
      <c r="I495" s="218"/>
      <c r="J495" s="218"/>
      <c r="K495" s="217" t="s">
        <v>13</v>
      </c>
      <c r="L495" s="218"/>
      <c r="M495" s="218"/>
      <c r="N495" s="218"/>
      <c r="O495" s="218"/>
      <c r="P495" s="218"/>
      <c r="Q495" s="218"/>
      <c r="R495" s="218"/>
      <c r="S495" s="219"/>
      <c r="T495" s="223" t="s">
        <v>14</v>
      </c>
      <c r="U495" s="43"/>
    </row>
    <row r="496" spans="1:21" ht="18.75">
      <c r="A496" s="14" t="s">
        <v>15</v>
      </c>
      <c r="B496" s="228"/>
      <c r="C496" s="16" t="s">
        <v>16</v>
      </c>
      <c r="D496" s="228"/>
      <c r="E496" s="228" t="s">
        <v>17</v>
      </c>
      <c r="F496" s="226" t="s">
        <v>18</v>
      </c>
      <c r="G496" s="18" t="s">
        <v>19</v>
      </c>
      <c r="H496" s="221"/>
      <c r="I496" s="221"/>
      <c r="J496" s="221"/>
      <c r="K496" s="220"/>
      <c r="L496" s="221"/>
      <c r="M496" s="221"/>
      <c r="N496" s="221"/>
      <c r="O496" s="221"/>
      <c r="P496" s="221"/>
      <c r="Q496" s="221"/>
      <c r="R496" s="221"/>
      <c r="S496" s="222"/>
      <c r="T496" s="224"/>
      <c r="U496" s="43"/>
    </row>
    <row r="497" spans="1:21" ht="18.75">
      <c r="A497" s="20"/>
      <c r="B497" s="229"/>
      <c r="C497" s="22"/>
      <c r="D497" s="229"/>
      <c r="E497" s="229"/>
      <c r="F497" s="227"/>
      <c r="G497" s="24"/>
      <c r="H497" s="25" t="s">
        <v>20</v>
      </c>
      <c r="I497" s="25" t="s">
        <v>21</v>
      </c>
      <c r="J497" s="25" t="s">
        <v>22</v>
      </c>
      <c r="K497" s="25" t="s">
        <v>23</v>
      </c>
      <c r="L497" s="25" t="s">
        <v>24</v>
      </c>
      <c r="M497" s="25" t="s">
        <v>25</v>
      </c>
      <c r="N497" s="25" t="s">
        <v>26</v>
      </c>
      <c r="O497" s="25" t="s">
        <v>27</v>
      </c>
      <c r="P497" s="25" t="s">
        <v>28</v>
      </c>
      <c r="Q497" s="25" t="s">
        <v>29</v>
      </c>
      <c r="R497" s="25" t="s">
        <v>30</v>
      </c>
      <c r="S497" s="25" t="s">
        <v>31</v>
      </c>
      <c r="T497" s="225"/>
      <c r="U497" s="43"/>
    </row>
    <row r="498" spans="1:21" ht="18.75">
      <c r="A498" s="58"/>
      <c r="B498" s="92" t="s">
        <v>430</v>
      </c>
      <c r="C498" s="87" t="s">
        <v>275</v>
      </c>
      <c r="D498" s="56">
        <v>5000</v>
      </c>
      <c r="E498" s="57" t="s">
        <v>34</v>
      </c>
      <c r="F498" s="57"/>
      <c r="G498" s="58" t="s">
        <v>398</v>
      </c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29"/>
      <c r="T498" s="103"/>
      <c r="U498" s="43"/>
    </row>
    <row r="499" spans="1:21" ht="18.75">
      <c r="A499" s="58"/>
      <c r="B499" s="92"/>
      <c r="C499" s="87" t="s">
        <v>431</v>
      </c>
      <c r="D499" s="56"/>
      <c r="E499" s="57"/>
      <c r="F499" s="57"/>
      <c r="G499" s="58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29"/>
      <c r="T499" s="103"/>
      <c r="U499" s="43"/>
    </row>
    <row r="500" spans="1:21" ht="18.75">
      <c r="A500" s="58"/>
      <c r="B500" s="91" t="s">
        <v>432</v>
      </c>
      <c r="C500" s="89" t="s">
        <v>116</v>
      </c>
      <c r="D500" s="62">
        <v>10000</v>
      </c>
      <c r="E500" s="51" t="s">
        <v>34</v>
      </c>
      <c r="F500" s="51"/>
      <c r="G500" s="52" t="s">
        <v>398</v>
      </c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101"/>
      <c r="T500" s="102"/>
      <c r="U500" s="43"/>
    </row>
    <row r="501" spans="1:21" ht="18.75">
      <c r="A501" s="58"/>
      <c r="B501" s="92"/>
      <c r="C501" s="87" t="s">
        <v>117</v>
      </c>
      <c r="D501" s="56"/>
      <c r="E501" s="57"/>
      <c r="F501" s="57"/>
      <c r="G501" s="58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29"/>
      <c r="T501" s="103"/>
      <c r="U501" s="43"/>
    </row>
    <row r="502" spans="1:21" ht="18.75">
      <c r="A502" s="58"/>
      <c r="B502" s="93"/>
      <c r="C502" s="90" t="s">
        <v>433</v>
      </c>
      <c r="D502" s="67"/>
      <c r="E502" s="69"/>
      <c r="F502" s="69"/>
      <c r="G502" s="109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104"/>
      <c r="T502" s="105"/>
      <c r="U502" s="43"/>
    </row>
    <row r="503" spans="1:21" ht="18.75">
      <c r="A503" s="46">
        <v>7</v>
      </c>
      <c r="B503" s="47" t="s">
        <v>434</v>
      </c>
      <c r="C503" s="89" t="s">
        <v>435</v>
      </c>
      <c r="D503" s="62">
        <v>95000</v>
      </c>
      <c r="E503" s="51" t="s">
        <v>34</v>
      </c>
      <c r="F503" s="51"/>
      <c r="G503" s="52" t="s">
        <v>398</v>
      </c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101"/>
      <c r="T503" s="102"/>
      <c r="U503" s="43"/>
    </row>
    <row r="504" spans="1:21" ht="18.75">
      <c r="A504" s="54"/>
      <c r="B504" s="55"/>
      <c r="C504" s="87" t="s">
        <v>436</v>
      </c>
      <c r="D504" s="56"/>
      <c r="E504" s="57"/>
      <c r="F504" s="57"/>
      <c r="G504" s="58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29"/>
      <c r="T504" s="103"/>
      <c r="U504" s="43"/>
    </row>
    <row r="505" spans="1:21" ht="18.75">
      <c r="A505" s="64"/>
      <c r="B505" s="65"/>
      <c r="C505" s="90" t="s">
        <v>437</v>
      </c>
      <c r="D505" s="67"/>
      <c r="E505" s="69"/>
      <c r="F505" s="69"/>
      <c r="G505" s="70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104"/>
      <c r="T505" s="105"/>
      <c r="U505" s="43"/>
    </row>
    <row r="506" spans="1:21" ht="18.75">
      <c r="A506" s="58">
        <v>8</v>
      </c>
      <c r="B506" s="91" t="s">
        <v>438</v>
      </c>
      <c r="C506" s="89" t="s">
        <v>439</v>
      </c>
      <c r="D506" s="62">
        <v>5000</v>
      </c>
      <c r="E506" s="51" t="s">
        <v>34</v>
      </c>
      <c r="F506" s="51"/>
      <c r="G506" s="52" t="s">
        <v>398</v>
      </c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101"/>
      <c r="T506" s="102"/>
      <c r="U506" s="43"/>
    </row>
    <row r="507" spans="1:21" ht="18.75">
      <c r="A507" s="70"/>
      <c r="B507" s="93"/>
      <c r="C507" s="90" t="s">
        <v>440</v>
      </c>
      <c r="D507" s="67"/>
      <c r="E507" s="69"/>
      <c r="F507" s="69"/>
      <c r="G507" s="70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104"/>
      <c r="T507" s="105"/>
      <c r="U507" s="43"/>
    </row>
    <row r="508" spans="1:21" ht="18.75">
      <c r="A508" s="46">
        <v>9</v>
      </c>
      <c r="B508" s="47" t="s">
        <v>441</v>
      </c>
      <c r="C508" s="48" t="s">
        <v>442</v>
      </c>
      <c r="D508" s="62">
        <v>20000</v>
      </c>
      <c r="E508" s="50" t="s">
        <v>34</v>
      </c>
      <c r="F508" s="51"/>
      <c r="G508" s="52" t="s">
        <v>398</v>
      </c>
      <c r="H508" s="143"/>
      <c r="I508" s="53"/>
      <c r="J508" s="143"/>
      <c r="K508" s="53"/>
      <c r="L508" s="143"/>
      <c r="M508" s="53"/>
      <c r="N508" s="143"/>
      <c r="O508" s="53"/>
      <c r="P508" s="143"/>
      <c r="Q508" s="53"/>
      <c r="R508" s="143"/>
      <c r="S508" s="101"/>
      <c r="T508" s="150"/>
      <c r="U508" s="43"/>
    </row>
    <row r="509" spans="1:21" ht="18.75">
      <c r="A509" s="54"/>
      <c r="B509" s="55"/>
      <c r="C509" s="7" t="s">
        <v>443</v>
      </c>
      <c r="D509" s="56"/>
      <c r="E509" s="9"/>
      <c r="F509" s="57"/>
      <c r="G509" s="58"/>
      <c r="H509" s="10"/>
      <c r="I509" s="59"/>
      <c r="J509" s="10"/>
      <c r="K509" s="59"/>
      <c r="L509" s="10"/>
      <c r="M509" s="59"/>
      <c r="N509" s="10"/>
      <c r="O509" s="59"/>
      <c r="P509" s="10"/>
      <c r="Q509" s="59"/>
      <c r="R509" s="10"/>
      <c r="S509" s="29"/>
      <c r="T509" s="151"/>
      <c r="U509" s="43"/>
    </row>
    <row r="510" spans="1:21" ht="18.75">
      <c r="A510" s="54"/>
      <c r="B510" s="55"/>
      <c r="C510" s="7" t="s">
        <v>444</v>
      </c>
      <c r="D510" s="56"/>
      <c r="E510" s="9"/>
      <c r="F510" s="57"/>
      <c r="G510" s="58"/>
      <c r="H510" s="10"/>
      <c r="I510" s="59"/>
      <c r="J510" s="10"/>
      <c r="K510" s="59"/>
      <c r="L510" s="10"/>
      <c r="M510" s="59"/>
      <c r="N510" s="10"/>
      <c r="O510" s="59"/>
      <c r="P510" s="10"/>
      <c r="Q510" s="59"/>
      <c r="R510" s="10"/>
      <c r="S510" s="29"/>
      <c r="T510" s="151"/>
      <c r="U510" s="43"/>
    </row>
    <row r="511" spans="1:21" ht="18.75">
      <c r="A511" s="64"/>
      <c r="B511" s="65"/>
      <c r="C511" s="66" t="s">
        <v>445</v>
      </c>
      <c r="D511" s="67"/>
      <c r="E511" s="68"/>
      <c r="F511" s="69"/>
      <c r="G511" s="70"/>
      <c r="H511" s="148"/>
      <c r="I511" s="71"/>
      <c r="J511" s="148"/>
      <c r="K511" s="71"/>
      <c r="L511" s="148"/>
      <c r="M511" s="71"/>
      <c r="N511" s="148"/>
      <c r="O511" s="71"/>
      <c r="P511" s="148"/>
      <c r="Q511" s="71"/>
      <c r="R511" s="148"/>
      <c r="S511" s="104"/>
      <c r="T511" s="152"/>
      <c r="U511" s="43"/>
    </row>
    <row r="512" spans="1:21" ht="18.75">
      <c r="A512" s="52">
        <v>10</v>
      </c>
      <c r="B512" s="47" t="s">
        <v>138</v>
      </c>
      <c r="C512" s="48"/>
      <c r="D512" s="62"/>
      <c r="E512" s="50"/>
      <c r="F512" s="51"/>
      <c r="G512" s="52"/>
      <c r="H512" s="143"/>
      <c r="I512" s="53"/>
      <c r="J512" s="143"/>
      <c r="K512" s="53"/>
      <c r="L512" s="143"/>
      <c r="M512" s="53"/>
      <c r="N512" s="143"/>
      <c r="O512" s="53"/>
      <c r="P512" s="143"/>
      <c r="Q512" s="53"/>
      <c r="R512" s="143"/>
      <c r="S512" s="101"/>
      <c r="T512" s="150"/>
      <c r="U512" s="43"/>
    </row>
    <row r="513" spans="1:21" ht="18.75">
      <c r="A513" s="58"/>
      <c r="B513" s="55" t="s">
        <v>446</v>
      </c>
      <c r="C513" s="7" t="s">
        <v>447</v>
      </c>
      <c r="D513" s="56">
        <v>11000</v>
      </c>
      <c r="E513" s="9" t="s">
        <v>34</v>
      </c>
      <c r="F513" s="57"/>
      <c r="G513" s="58" t="s">
        <v>398</v>
      </c>
      <c r="H513" s="10"/>
      <c r="I513" s="59"/>
      <c r="J513" s="10"/>
      <c r="K513" s="59"/>
      <c r="L513" s="10"/>
      <c r="M513" s="59"/>
      <c r="N513" s="10"/>
      <c r="O513" s="59"/>
      <c r="P513" s="10"/>
      <c r="Q513" s="59"/>
      <c r="R513" s="10"/>
      <c r="S513" s="29"/>
      <c r="T513" s="151"/>
      <c r="U513" s="43"/>
    </row>
    <row r="514" spans="1:21" ht="18.75">
      <c r="A514" s="58"/>
      <c r="B514" s="55"/>
      <c r="C514" s="7" t="s">
        <v>166</v>
      </c>
      <c r="D514" s="56"/>
      <c r="E514" s="9"/>
      <c r="F514" s="57"/>
      <c r="G514" s="58"/>
      <c r="H514" s="10"/>
      <c r="I514" s="59"/>
      <c r="J514" s="10"/>
      <c r="K514" s="59"/>
      <c r="L514" s="10"/>
      <c r="M514" s="59"/>
      <c r="N514" s="10"/>
      <c r="O514" s="59"/>
      <c r="P514" s="10"/>
      <c r="Q514" s="59"/>
      <c r="R514" s="10"/>
      <c r="S514" s="29"/>
      <c r="T514" s="151"/>
      <c r="U514" s="43"/>
    </row>
    <row r="515" spans="1:21" ht="18.75">
      <c r="A515" s="58"/>
      <c r="B515" s="47" t="s">
        <v>448</v>
      </c>
      <c r="C515" s="48" t="s">
        <v>449</v>
      </c>
      <c r="D515" s="62">
        <v>10000</v>
      </c>
      <c r="E515" s="50" t="s">
        <v>34</v>
      </c>
      <c r="F515" s="51"/>
      <c r="G515" s="52" t="s">
        <v>398</v>
      </c>
      <c r="H515" s="143"/>
      <c r="I515" s="53"/>
      <c r="J515" s="143"/>
      <c r="K515" s="53"/>
      <c r="L515" s="143"/>
      <c r="M515" s="53"/>
      <c r="N515" s="143"/>
      <c r="O515" s="53"/>
      <c r="P515" s="143"/>
      <c r="Q515" s="53"/>
      <c r="R515" s="143"/>
      <c r="S515" s="101"/>
      <c r="T515" s="150"/>
      <c r="U515" s="43"/>
    </row>
    <row r="516" spans="1:21" ht="18.75">
      <c r="A516" s="58"/>
      <c r="B516" s="65"/>
      <c r="C516" s="66" t="s">
        <v>450</v>
      </c>
      <c r="D516" s="67"/>
      <c r="E516" s="68"/>
      <c r="F516" s="69"/>
      <c r="G516" s="70"/>
      <c r="H516" s="148"/>
      <c r="I516" s="71"/>
      <c r="J516" s="148"/>
      <c r="K516" s="71"/>
      <c r="L516" s="148"/>
      <c r="M516" s="71"/>
      <c r="N516" s="148"/>
      <c r="O516" s="71"/>
      <c r="P516" s="148"/>
      <c r="Q516" s="71"/>
      <c r="R516" s="148"/>
      <c r="S516" s="104"/>
      <c r="T516" s="152"/>
      <c r="U516" s="43"/>
    </row>
    <row r="517" spans="1:21" ht="18.75">
      <c r="A517" s="58"/>
      <c r="B517" s="47" t="s">
        <v>451</v>
      </c>
      <c r="C517" s="48" t="s">
        <v>452</v>
      </c>
      <c r="D517" s="62">
        <v>5000</v>
      </c>
      <c r="E517" s="50" t="s">
        <v>34</v>
      </c>
      <c r="F517" s="51"/>
      <c r="G517" s="52" t="s">
        <v>398</v>
      </c>
      <c r="H517" s="143"/>
      <c r="I517" s="53"/>
      <c r="J517" s="143"/>
      <c r="K517" s="53"/>
      <c r="L517" s="143"/>
      <c r="M517" s="53"/>
      <c r="N517" s="143"/>
      <c r="O517" s="53"/>
      <c r="P517" s="143"/>
      <c r="Q517" s="53"/>
      <c r="R517" s="143"/>
      <c r="S517" s="101"/>
      <c r="T517" s="150"/>
      <c r="U517" s="43"/>
    </row>
    <row r="518" spans="1:21" ht="18.75">
      <c r="A518" s="58"/>
      <c r="B518" s="65"/>
      <c r="C518" s="66" t="s">
        <v>453</v>
      </c>
      <c r="D518" s="67"/>
      <c r="E518" s="68"/>
      <c r="F518" s="69"/>
      <c r="G518" s="70"/>
      <c r="H518" s="148"/>
      <c r="I518" s="71"/>
      <c r="J518" s="148"/>
      <c r="K518" s="71"/>
      <c r="L518" s="148"/>
      <c r="M518" s="71"/>
      <c r="N518" s="148"/>
      <c r="O518" s="71"/>
      <c r="P518" s="148"/>
      <c r="Q518" s="71"/>
      <c r="R518" s="148"/>
      <c r="S518" s="104"/>
      <c r="T518" s="152"/>
      <c r="U518" s="43"/>
    </row>
    <row r="519" spans="1:21" ht="18.75">
      <c r="A519" s="58"/>
      <c r="B519" s="47" t="s">
        <v>302</v>
      </c>
      <c r="C519" s="48" t="s">
        <v>153</v>
      </c>
      <c r="D519" s="62">
        <v>8000</v>
      </c>
      <c r="E519" s="50" t="s">
        <v>34</v>
      </c>
      <c r="F519" s="51"/>
      <c r="G519" s="52" t="s">
        <v>398</v>
      </c>
      <c r="H519" s="143"/>
      <c r="I519" s="53"/>
      <c r="J519" s="143"/>
      <c r="K519" s="53"/>
      <c r="L519" s="143"/>
      <c r="M519" s="53"/>
      <c r="N519" s="143"/>
      <c r="O519" s="53"/>
      <c r="P519" s="143"/>
      <c r="Q519" s="53"/>
      <c r="R519" s="143"/>
      <c r="S519" s="101"/>
      <c r="T519" s="150"/>
      <c r="U519" s="43"/>
    </row>
    <row r="520" spans="1:21" ht="18.75">
      <c r="A520" s="58"/>
      <c r="B520" s="55" t="s">
        <v>304</v>
      </c>
      <c r="C520" s="7" t="s">
        <v>454</v>
      </c>
      <c r="D520" s="56"/>
      <c r="E520" s="9"/>
      <c r="F520" s="57"/>
      <c r="G520" s="58"/>
      <c r="H520" s="10"/>
      <c r="I520" s="59"/>
      <c r="J520" s="10"/>
      <c r="K520" s="59"/>
      <c r="L520" s="10"/>
      <c r="M520" s="59"/>
      <c r="N520" s="10"/>
      <c r="O520" s="59"/>
      <c r="P520" s="10"/>
      <c r="Q520" s="59"/>
      <c r="R520" s="10"/>
      <c r="S520" s="29"/>
      <c r="T520" s="151"/>
      <c r="U520" s="43"/>
    </row>
    <row r="521" spans="1:21" ht="18.75">
      <c r="A521" s="58"/>
      <c r="B521" s="55"/>
      <c r="C521" s="7" t="s">
        <v>455</v>
      </c>
      <c r="D521" s="56"/>
      <c r="E521" s="9"/>
      <c r="F521" s="57"/>
      <c r="G521" s="58"/>
      <c r="H521" s="10"/>
      <c r="I521" s="59"/>
      <c r="J521" s="10"/>
      <c r="K521" s="59"/>
      <c r="L521" s="10"/>
      <c r="M521" s="59"/>
      <c r="N521" s="10"/>
      <c r="O521" s="59"/>
      <c r="P521" s="10"/>
      <c r="Q521" s="59"/>
      <c r="R521" s="10"/>
      <c r="S521" s="29"/>
      <c r="T521" s="151"/>
      <c r="U521" s="43"/>
    </row>
    <row r="522" spans="1:21" ht="18.75">
      <c r="A522" s="70"/>
      <c r="B522" s="65"/>
      <c r="C522" s="66" t="s">
        <v>456</v>
      </c>
      <c r="D522" s="67"/>
      <c r="E522" s="68"/>
      <c r="F522" s="69"/>
      <c r="G522" s="70"/>
      <c r="H522" s="148"/>
      <c r="I522" s="71"/>
      <c r="J522" s="148"/>
      <c r="K522" s="71"/>
      <c r="L522" s="148"/>
      <c r="M522" s="71"/>
      <c r="N522" s="148"/>
      <c r="O522" s="71"/>
      <c r="P522" s="148"/>
      <c r="Q522" s="71"/>
      <c r="R522" s="148"/>
      <c r="S522" s="104"/>
      <c r="T522" s="152"/>
      <c r="U522" s="43"/>
    </row>
    <row r="523" spans="1:21" ht="18.75">
      <c r="A523" s="5"/>
      <c r="B523" s="6"/>
      <c r="C523" s="7"/>
      <c r="D523" s="8"/>
      <c r="E523" s="9"/>
      <c r="F523" s="9"/>
      <c r="G523" s="5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33"/>
      <c r="T523" s="34"/>
      <c r="U523" s="43"/>
    </row>
    <row r="524" spans="1:21" ht="18.75">
      <c r="A524" s="11" t="s">
        <v>7</v>
      </c>
      <c r="B524" s="231" t="s">
        <v>8</v>
      </c>
      <c r="C524" s="12"/>
      <c r="D524" s="231" t="s">
        <v>9</v>
      </c>
      <c r="E524" s="232" t="s">
        <v>10</v>
      </c>
      <c r="F524" s="233"/>
      <c r="G524" s="13" t="s">
        <v>11</v>
      </c>
      <c r="H524" s="218" t="s">
        <v>12</v>
      </c>
      <c r="I524" s="218"/>
      <c r="J524" s="218"/>
      <c r="K524" s="217" t="s">
        <v>13</v>
      </c>
      <c r="L524" s="218"/>
      <c r="M524" s="218"/>
      <c r="N524" s="218"/>
      <c r="O524" s="218"/>
      <c r="P524" s="218"/>
      <c r="Q524" s="218"/>
      <c r="R524" s="218"/>
      <c r="S524" s="219"/>
      <c r="T524" s="223" t="s">
        <v>14</v>
      </c>
      <c r="U524" s="43"/>
    </row>
    <row r="525" spans="1:21" ht="18.75">
      <c r="A525" s="14" t="s">
        <v>15</v>
      </c>
      <c r="B525" s="228"/>
      <c r="C525" s="16" t="s">
        <v>16</v>
      </c>
      <c r="D525" s="228"/>
      <c r="E525" s="228" t="s">
        <v>17</v>
      </c>
      <c r="F525" s="226" t="s">
        <v>18</v>
      </c>
      <c r="G525" s="18" t="s">
        <v>19</v>
      </c>
      <c r="H525" s="221"/>
      <c r="I525" s="221"/>
      <c r="J525" s="221"/>
      <c r="K525" s="220"/>
      <c r="L525" s="221"/>
      <c r="M525" s="221"/>
      <c r="N525" s="221"/>
      <c r="O525" s="221"/>
      <c r="P525" s="221"/>
      <c r="Q525" s="221"/>
      <c r="R525" s="221"/>
      <c r="S525" s="222"/>
      <c r="T525" s="224"/>
      <c r="U525" s="43"/>
    </row>
    <row r="526" spans="1:21" ht="18.75">
      <c r="A526" s="20"/>
      <c r="B526" s="229"/>
      <c r="C526" s="22"/>
      <c r="D526" s="229"/>
      <c r="E526" s="229"/>
      <c r="F526" s="227"/>
      <c r="G526" s="24"/>
      <c r="H526" s="25" t="s">
        <v>20</v>
      </c>
      <c r="I526" s="25" t="s">
        <v>21</v>
      </c>
      <c r="J526" s="25" t="s">
        <v>22</v>
      </c>
      <c r="K526" s="25" t="s">
        <v>23</v>
      </c>
      <c r="L526" s="25" t="s">
        <v>24</v>
      </c>
      <c r="M526" s="25" t="s">
        <v>25</v>
      </c>
      <c r="N526" s="25" t="s">
        <v>26</v>
      </c>
      <c r="O526" s="25" t="s">
        <v>27</v>
      </c>
      <c r="P526" s="25" t="s">
        <v>28</v>
      </c>
      <c r="Q526" s="25" t="s">
        <v>29</v>
      </c>
      <c r="R526" s="25" t="s">
        <v>30</v>
      </c>
      <c r="S526" s="25" t="s">
        <v>31</v>
      </c>
      <c r="T526" s="225"/>
      <c r="U526" s="43"/>
    </row>
    <row r="527" spans="1:21" ht="18.75">
      <c r="A527" s="54"/>
      <c r="B527" s="55" t="s">
        <v>457</v>
      </c>
      <c r="C527" s="7" t="s">
        <v>458</v>
      </c>
      <c r="D527" s="56">
        <v>6300</v>
      </c>
      <c r="E527" s="9" t="s">
        <v>34</v>
      </c>
      <c r="F527" s="57"/>
      <c r="G527" s="58" t="s">
        <v>398</v>
      </c>
      <c r="H527" s="10"/>
      <c r="I527" s="59"/>
      <c r="J527" s="10"/>
      <c r="K527" s="59"/>
      <c r="L527" s="10"/>
      <c r="M527" s="59"/>
      <c r="N527" s="10"/>
      <c r="O527" s="59"/>
      <c r="P527" s="10"/>
      <c r="Q527" s="59"/>
      <c r="R527" s="10"/>
      <c r="S527" s="29"/>
      <c r="T527" s="151"/>
      <c r="U527" s="43"/>
    </row>
    <row r="528" spans="1:21" ht="18.75">
      <c r="A528" s="54"/>
      <c r="B528" s="55" t="s">
        <v>459</v>
      </c>
      <c r="C528" s="92" t="s">
        <v>460</v>
      </c>
      <c r="D528" s="56"/>
      <c r="E528" s="9"/>
      <c r="F528" s="57"/>
      <c r="G528" s="58"/>
      <c r="H528" s="10"/>
      <c r="I528" s="59"/>
      <c r="J528" s="10"/>
      <c r="K528" s="59"/>
      <c r="L528" s="10"/>
      <c r="M528" s="59"/>
      <c r="N528" s="10"/>
      <c r="O528" s="59"/>
      <c r="P528" s="10"/>
      <c r="Q528" s="59"/>
      <c r="R528" s="10"/>
      <c r="S528" s="29"/>
      <c r="T528" s="151"/>
      <c r="U528" s="43"/>
    </row>
    <row r="529" spans="1:21" ht="18.75">
      <c r="A529" s="64"/>
      <c r="B529" s="65"/>
      <c r="C529" s="66" t="s">
        <v>461</v>
      </c>
      <c r="D529" s="67"/>
      <c r="E529" s="68"/>
      <c r="F529" s="69"/>
      <c r="G529" s="70"/>
      <c r="H529" s="148"/>
      <c r="I529" s="71"/>
      <c r="J529" s="148"/>
      <c r="K529" s="71"/>
      <c r="L529" s="148"/>
      <c r="M529" s="71"/>
      <c r="N529" s="148"/>
      <c r="O529" s="71"/>
      <c r="P529" s="148"/>
      <c r="Q529" s="71"/>
      <c r="R529" s="148"/>
      <c r="S529" s="104"/>
      <c r="T529" s="152"/>
      <c r="U529" s="43"/>
    </row>
    <row r="530" spans="1:21" ht="18.75">
      <c r="A530" s="46">
        <v>11</v>
      </c>
      <c r="B530" s="89" t="s">
        <v>462</v>
      </c>
      <c r="C530" s="48" t="s">
        <v>463</v>
      </c>
      <c r="D530" s="112">
        <v>138000</v>
      </c>
      <c r="E530" s="149" t="s">
        <v>464</v>
      </c>
      <c r="F530" s="52">
        <v>1</v>
      </c>
      <c r="G530" s="52" t="s">
        <v>398</v>
      </c>
      <c r="H530" s="156"/>
      <c r="I530" s="170"/>
      <c r="J530" s="156"/>
      <c r="K530" s="170"/>
      <c r="L530" s="156"/>
      <c r="M530" s="170"/>
      <c r="N530" s="156"/>
      <c r="O530" s="170"/>
      <c r="P530" s="156"/>
      <c r="Q530" s="170"/>
      <c r="R530" s="156"/>
      <c r="S530" s="170"/>
      <c r="T530" s="173"/>
      <c r="U530" s="43"/>
    </row>
    <row r="531" spans="1:21" ht="18.75">
      <c r="A531" s="54"/>
      <c r="B531" s="87" t="s">
        <v>465</v>
      </c>
      <c r="C531" s="7" t="s">
        <v>466</v>
      </c>
      <c r="D531" s="157"/>
      <c r="E531" s="5"/>
      <c r="F531" s="58"/>
      <c r="G531" s="58"/>
      <c r="H531" s="158"/>
      <c r="I531" s="171"/>
      <c r="J531" s="158"/>
      <c r="K531" s="171"/>
      <c r="L531" s="158"/>
      <c r="M531" s="171"/>
      <c r="N531" s="158"/>
      <c r="O531" s="171"/>
      <c r="P531" s="158"/>
      <c r="Q531" s="171"/>
      <c r="R531" s="158"/>
      <c r="S531" s="171"/>
      <c r="T531" s="174"/>
      <c r="U531" s="43"/>
    </row>
    <row r="532" spans="1:21" ht="18.75">
      <c r="A532" s="54"/>
      <c r="B532" s="87"/>
      <c r="C532" s="7" t="s">
        <v>467</v>
      </c>
      <c r="D532" s="157"/>
      <c r="E532" s="5"/>
      <c r="F532" s="58"/>
      <c r="G532" s="58"/>
      <c r="H532" s="158"/>
      <c r="I532" s="171"/>
      <c r="J532" s="158"/>
      <c r="K532" s="171"/>
      <c r="L532" s="158"/>
      <c r="M532" s="171"/>
      <c r="N532" s="158"/>
      <c r="O532" s="171"/>
      <c r="P532" s="158"/>
      <c r="Q532" s="171"/>
      <c r="R532" s="158"/>
      <c r="S532" s="171"/>
      <c r="T532" s="174"/>
      <c r="U532" s="43"/>
    </row>
    <row r="533" spans="1:20" ht="18.75">
      <c r="A533" s="54"/>
      <c r="B533" s="87"/>
      <c r="C533" s="7" t="s">
        <v>468</v>
      </c>
      <c r="D533" s="157"/>
      <c r="E533" s="5"/>
      <c r="F533" s="58"/>
      <c r="G533" s="58"/>
      <c r="H533" s="158"/>
      <c r="I533" s="171"/>
      <c r="J533" s="158"/>
      <c r="K533" s="171"/>
      <c r="L533" s="158"/>
      <c r="M533" s="171"/>
      <c r="N533" s="158"/>
      <c r="O533" s="171"/>
      <c r="P533" s="158"/>
      <c r="Q533" s="171"/>
      <c r="R533" s="158"/>
      <c r="S533" s="171"/>
      <c r="T533" s="174"/>
    </row>
    <row r="534" spans="1:20" ht="18.75">
      <c r="A534" s="54"/>
      <c r="B534" s="87"/>
      <c r="C534" s="7" t="s">
        <v>469</v>
      </c>
      <c r="D534" s="157"/>
      <c r="E534" s="5"/>
      <c r="F534" s="58"/>
      <c r="G534" s="58"/>
      <c r="H534" s="158"/>
      <c r="I534" s="171"/>
      <c r="J534" s="158"/>
      <c r="K534" s="171"/>
      <c r="L534" s="158"/>
      <c r="M534" s="171"/>
      <c r="N534" s="158"/>
      <c r="O534" s="171"/>
      <c r="P534" s="158"/>
      <c r="Q534" s="171"/>
      <c r="R534" s="158"/>
      <c r="S534" s="171"/>
      <c r="T534" s="174"/>
    </row>
    <row r="535" spans="1:20" ht="18.75">
      <c r="A535" s="54"/>
      <c r="B535" s="87"/>
      <c r="C535" s="7" t="s">
        <v>470</v>
      </c>
      <c r="D535" s="157"/>
      <c r="E535" s="5"/>
      <c r="F535" s="58"/>
      <c r="G535" s="58"/>
      <c r="H535" s="158"/>
      <c r="I535" s="171"/>
      <c r="J535" s="158"/>
      <c r="K535" s="171"/>
      <c r="L535" s="158"/>
      <c r="M535" s="171"/>
      <c r="N535" s="158"/>
      <c r="O535" s="171"/>
      <c r="P535" s="158"/>
      <c r="Q535" s="171"/>
      <c r="R535" s="158"/>
      <c r="S535" s="171"/>
      <c r="T535" s="174"/>
    </row>
    <row r="536" spans="1:20" ht="18.75">
      <c r="A536" s="64"/>
      <c r="B536" s="90"/>
      <c r="C536" s="66" t="s">
        <v>471</v>
      </c>
      <c r="D536" s="159"/>
      <c r="E536" s="153"/>
      <c r="F536" s="70"/>
      <c r="G536" s="70"/>
      <c r="H536" s="160"/>
      <c r="I536" s="172"/>
      <c r="J536" s="160"/>
      <c r="K536" s="172"/>
      <c r="L536" s="160"/>
      <c r="M536" s="172"/>
      <c r="N536" s="160"/>
      <c r="O536" s="172"/>
      <c r="P536" s="160"/>
      <c r="Q536" s="172"/>
      <c r="R536" s="160"/>
      <c r="S536" s="172"/>
      <c r="T536" s="175"/>
    </row>
    <row r="537" spans="1:20" ht="18.75">
      <c r="A537" s="46">
        <v>12</v>
      </c>
      <c r="B537" s="89" t="s">
        <v>472</v>
      </c>
      <c r="C537" s="161" t="s">
        <v>473</v>
      </c>
      <c r="D537" s="112">
        <v>211000</v>
      </c>
      <c r="E537" s="162" t="s">
        <v>474</v>
      </c>
      <c r="F537" s="52">
        <v>3</v>
      </c>
      <c r="G537" s="52" t="s">
        <v>398</v>
      </c>
      <c r="H537" s="156"/>
      <c r="I537" s="170"/>
      <c r="J537" s="156"/>
      <c r="K537" s="170"/>
      <c r="L537" s="156"/>
      <c r="M537" s="170"/>
      <c r="N537" s="156"/>
      <c r="O537" s="170"/>
      <c r="P537" s="156"/>
      <c r="Q537" s="170"/>
      <c r="R537" s="156"/>
      <c r="S537" s="170"/>
      <c r="T537" s="173"/>
    </row>
    <row r="538" spans="1:20" ht="18.75">
      <c r="A538" s="54"/>
      <c r="B538" s="87" t="s">
        <v>475</v>
      </c>
      <c r="C538" s="163" t="s">
        <v>476</v>
      </c>
      <c r="D538" s="157"/>
      <c r="E538" s="5"/>
      <c r="F538" s="58"/>
      <c r="G538" s="58"/>
      <c r="H538" s="158"/>
      <c r="I538" s="171"/>
      <c r="J538" s="158"/>
      <c r="K538" s="171"/>
      <c r="L538" s="158"/>
      <c r="M538" s="171"/>
      <c r="N538" s="158"/>
      <c r="O538" s="171"/>
      <c r="P538" s="158"/>
      <c r="Q538" s="171"/>
      <c r="R538" s="158"/>
      <c r="S538" s="171"/>
      <c r="T538" s="174"/>
    </row>
    <row r="539" spans="1:20" ht="18.75">
      <c r="A539" s="54"/>
      <c r="B539" s="87"/>
      <c r="C539" s="163" t="s">
        <v>477</v>
      </c>
      <c r="D539" s="157"/>
      <c r="E539" s="5"/>
      <c r="F539" s="58"/>
      <c r="G539" s="58"/>
      <c r="H539" s="158"/>
      <c r="I539" s="171"/>
      <c r="J539" s="158"/>
      <c r="K539" s="171"/>
      <c r="L539" s="158"/>
      <c r="M539" s="171"/>
      <c r="N539" s="158"/>
      <c r="O539" s="171"/>
      <c r="P539" s="158"/>
      <c r="Q539" s="171"/>
      <c r="R539" s="158"/>
      <c r="S539" s="171"/>
      <c r="T539" s="174"/>
    </row>
    <row r="540" spans="1:20" ht="18.75">
      <c r="A540" s="54"/>
      <c r="B540" s="87"/>
      <c r="C540" s="163" t="s">
        <v>478</v>
      </c>
      <c r="D540" s="157"/>
      <c r="E540" s="5"/>
      <c r="F540" s="58"/>
      <c r="G540" s="58"/>
      <c r="H540" s="158"/>
      <c r="I540" s="171"/>
      <c r="J540" s="158"/>
      <c r="K540" s="171"/>
      <c r="L540" s="158"/>
      <c r="M540" s="171"/>
      <c r="N540" s="158"/>
      <c r="O540" s="171"/>
      <c r="P540" s="158"/>
      <c r="Q540" s="171"/>
      <c r="R540" s="158"/>
      <c r="S540" s="171"/>
      <c r="T540" s="174"/>
    </row>
    <row r="541" spans="1:20" ht="18.75">
      <c r="A541" s="64"/>
      <c r="B541" s="90"/>
      <c r="C541" s="164" t="s">
        <v>479</v>
      </c>
      <c r="D541" s="159"/>
      <c r="E541" s="153"/>
      <c r="F541" s="70"/>
      <c r="G541" s="70"/>
      <c r="H541" s="160"/>
      <c r="I541" s="172"/>
      <c r="J541" s="160"/>
      <c r="K541" s="172"/>
      <c r="L541" s="160"/>
      <c r="M541" s="172"/>
      <c r="N541" s="160"/>
      <c r="O541" s="172"/>
      <c r="P541" s="160"/>
      <c r="Q541" s="172"/>
      <c r="R541" s="160"/>
      <c r="S541" s="172"/>
      <c r="T541" s="175"/>
    </row>
    <row r="542" spans="1:20" ht="18.75">
      <c r="A542" s="165">
        <v>13</v>
      </c>
      <c r="B542" s="47" t="s">
        <v>480</v>
      </c>
      <c r="C542" s="89" t="s">
        <v>481</v>
      </c>
      <c r="D542" s="62">
        <v>166000</v>
      </c>
      <c r="E542" s="50" t="s">
        <v>482</v>
      </c>
      <c r="F542" s="76">
        <v>4</v>
      </c>
      <c r="G542" s="13" t="s">
        <v>398</v>
      </c>
      <c r="H542" s="166"/>
      <c r="I542" s="75"/>
      <c r="J542" s="166"/>
      <c r="K542" s="75"/>
      <c r="L542" s="166"/>
      <c r="M542" s="75"/>
      <c r="N542" s="166"/>
      <c r="O542" s="75"/>
      <c r="P542" s="166"/>
      <c r="Q542" s="75"/>
      <c r="R542" s="166"/>
      <c r="S542" s="75"/>
      <c r="T542" s="35"/>
    </row>
    <row r="543" spans="1:20" ht="18.75">
      <c r="A543" s="167"/>
      <c r="B543" s="55" t="s">
        <v>483</v>
      </c>
      <c r="C543" s="87" t="s">
        <v>484</v>
      </c>
      <c r="D543" s="15"/>
      <c r="E543" s="154"/>
      <c r="F543" s="74"/>
      <c r="G543" s="18"/>
      <c r="H543" s="168"/>
      <c r="I543" s="81"/>
      <c r="J543" s="168"/>
      <c r="K543" s="81"/>
      <c r="L543" s="168"/>
      <c r="M543" s="81"/>
      <c r="N543" s="168"/>
      <c r="O543" s="81"/>
      <c r="P543" s="168"/>
      <c r="Q543" s="81"/>
      <c r="R543" s="168"/>
      <c r="S543" s="81"/>
      <c r="T543" s="37"/>
    </row>
    <row r="544" spans="1:20" ht="18.75">
      <c r="A544" s="167"/>
      <c r="B544" s="15"/>
      <c r="C544" s="77" t="s">
        <v>485</v>
      </c>
      <c r="D544" s="15"/>
      <c r="E544" s="154"/>
      <c r="F544" s="74"/>
      <c r="G544" s="18"/>
      <c r="H544" s="168"/>
      <c r="I544" s="81"/>
      <c r="J544" s="168"/>
      <c r="K544" s="81"/>
      <c r="L544" s="168"/>
      <c r="M544" s="81"/>
      <c r="N544" s="168"/>
      <c r="O544" s="81"/>
      <c r="P544" s="168"/>
      <c r="Q544" s="81"/>
      <c r="R544" s="168"/>
      <c r="S544" s="81"/>
      <c r="T544" s="37"/>
    </row>
    <row r="545" spans="1:20" ht="18.75">
      <c r="A545" s="54"/>
      <c r="B545" s="87"/>
      <c r="C545" s="77" t="s">
        <v>486</v>
      </c>
      <c r="D545" s="157"/>
      <c r="E545" s="5"/>
      <c r="F545" s="58"/>
      <c r="G545" s="58"/>
      <c r="H545" s="158"/>
      <c r="I545" s="171"/>
      <c r="J545" s="158"/>
      <c r="K545" s="171"/>
      <c r="L545" s="158"/>
      <c r="M545" s="171"/>
      <c r="N545" s="158"/>
      <c r="O545" s="171"/>
      <c r="P545" s="158"/>
      <c r="Q545" s="171"/>
      <c r="R545" s="158"/>
      <c r="S545" s="171"/>
      <c r="T545" s="174"/>
    </row>
    <row r="546" spans="1:20" ht="18.75">
      <c r="A546" s="46">
        <v>14</v>
      </c>
      <c r="B546" s="89" t="s">
        <v>462</v>
      </c>
      <c r="C546" s="89" t="s">
        <v>487</v>
      </c>
      <c r="D546" s="112">
        <v>222000</v>
      </c>
      <c r="E546" s="149" t="s">
        <v>488</v>
      </c>
      <c r="F546" s="52">
        <v>5</v>
      </c>
      <c r="G546" s="52" t="s">
        <v>398</v>
      </c>
      <c r="H546" s="156"/>
      <c r="I546" s="170"/>
      <c r="J546" s="156"/>
      <c r="K546" s="170"/>
      <c r="L546" s="156"/>
      <c r="M546" s="170"/>
      <c r="N546" s="156"/>
      <c r="O546" s="170"/>
      <c r="P546" s="156"/>
      <c r="Q546" s="170"/>
      <c r="R546" s="156"/>
      <c r="S546" s="170"/>
      <c r="T546" s="173"/>
    </row>
    <row r="547" spans="1:20" ht="18.75">
      <c r="A547" s="54"/>
      <c r="B547" s="87" t="s">
        <v>489</v>
      </c>
      <c r="C547" s="87" t="s">
        <v>490</v>
      </c>
      <c r="D547" s="157"/>
      <c r="E547" s="5"/>
      <c r="F547" s="58"/>
      <c r="G547" s="58"/>
      <c r="H547" s="158"/>
      <c r="I547" s="171"/>
      <c r="J547" s="158"/>
      <c r="K547" s="171"/>
      <c r="L547" s="158"/>
      <c r="M547" s="171"/>
      <c r="N547" s="158"/>
      <c r="O547" s="171"/>
      <c r="P547" s="158"/>
      <c r="Q547" s="171"/>
      <c r="R547" s="158"/>
      <c r="S547" s="171"/>
      <c r="T547" s="174"/>
    </row>
    <row r="548" spans="1:20" ht="18.75">
      <c r="A548" s="54"/>
      <c r="B548" s="87"/>
      <c r="C548" s="77" t="s">
        <v>491</v>
      </c>
      <c r="D548" s="157"/>
      <c r="E548" s="5"/>
      <c r="F548" s="58"/>
      <c r="G548" s="58"/>
      <c r="H548" s="158"/>
      <c r="I548" s="171"/>
      <c r="J548" s="158"/>
      <c r="K548" s="171"/>
      <c r="L548" s="158"/>
      <c r="M548" s="171"/>
      <c r="N548" s="158"/>
      <c r="O548" s="171"/>
      <c r="P548" s="158"/>
      <c r="Q548" s="171"/>
      <c r="R548" s="158"/>
      <c r="S548" s="171"/>
      <c r="T548" s="174"/>
    </row>
    <row r="549" spans="1:20" ht="18.75">
      <c r="A549" s="54"/>
      <c r="B549" s="87"/>
      <c r="C549" s="77" t="s">
        <v>469</v>
      </c>
      <c r="D549" s="157"/>
      <c r="E549" s="5"/>
      <c r="F549" s="58"/>
      <c r="G549" s="58"/>
      <c r="H549" s="158"/>
      <c r="I549" s="171"/>
      <c r="J549" s="158"/>
      <c r="K549" s="171"/>
      <c r="L549" s="158"/>
      <c r="M549" s="171"/>
      <c r="N549" s="158"/>
      <c r="O549" s="171"/>
      <c r="P549" s="158"/>
      <c r="Q549" s="171"/>
      <c r="R549" s="158"/>
      <c r="S549" s="171"/>
      <c r="T549" s="174"/>
    </row>
    <row r="550" spans="1:20" ht="18.75">
      <c r="A550" s="54"/>
      <c r="B550" s="87"/>
      <c r="C550" s="77" t="s">
        <v>492</v>
      </c>
      <c r="D550" s="157"/>
      <c r="E550" s="5"/>
      <c r="F550" s="58"/>
      <c r="G550" s="58"/>
      <c r="H550" s="158"/>
      <c r="I550" s="171"/>
      <c r="J550" s="158"/>
      <c r="K550" s="171"/>
      <c r="L550" s="158"/>
      <c r="M550" s="171"/>
      <c r="N550" s="158"/>
      <c r="O550" s="171"/>
      <c r="P550" s="158"/>
      <c r="Q550" s="171"/>
      <c r="R550" s="158"/>
      <c r="S550" s="171"/>
      <c r="T550" s="174"/>
    </row>
    <row r="551" spans="1:20" ht="18.75">
      <c r="A551" s="64"/>
      <c r="B551" s="90"/>
      <c r="C551" s="84" t="s">
        <v>471</v>
      </c>
      <c r="D551" s="159"/>
      <c r="E551" s="153"/>
      <c r="F551" s="70"/>
      <c r="G551" s="70"/>
      <c r="H551" s="160"/>
      <c r="I551" s="172"/>
      <c r="J551" s="160"/>
      <c r="K551" s="172"/>
      <c r="L551" s="160"/>
      <c r="M551" s="172"/>
      <c r="N551" s="160"/>
      <c r="O551" s="172"/>
      <c r="P551" s="160"/>
      <c r="Q551" s="172"/>
      <c r="R551" s="160"/>
      <c r="S551" s="172"/>
      <c r="T551" s="175"/>
    </row>
    <row r="552" spans="1:20" ht="18.75">
      <c r="A552" s="5"/>
      <c r="B552" s="7"/>
      <c r="C552" s="163"/>
      <c r="D552" s="169"/>
      <c r="E552" s="5"/>
      <c r="F552" s="5"/>
      <c r="G552" s="5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33"/>
    </row>
    <row r="553" spans="1:20" ht="18.75">
      <c r="A553" s="11" t="s">
        <v>7</v>
      </c>
      <c r="B553" s="231" t="s">
        <v>8</v>
      </c>
      <c r="C553" s="12"/>
      <c r="D553" s="231" t="s">
        <v>9</v>
      </c>
      <c r="E553" s="232" t="s">
        <v>10</v>
      </c>
      <c r="F553" s="233"/>
      <c r="G553" s="13" t="s">
        <v>11</v>
      </c>
      <c r="H553" s="218" t="s">
        <v>12</v>
      </c>
      <c r="I553" s="218"/>
      <c r="J553" s="218"/>
      <c r="K553" s="217" t="s">
        <v>13</v>
      </c>
      <c r="L553" s="218"/>
      <c r="M553" s="218"/>
      <c r="N553" s="218"/>
      <c r="O553" s="218"/>
      <c r="P553" s="218"/>
      <c r="Q553" s="218"/>
      <c r="R553" s="218"/>
      <c r="S553" s="219"/>
      <c r="T553" s="223" t="s">
        <v>14</v>
      </c>
    </row>
    <row r="554" spans="1:20" ht="18.75">
      <c r="A554" s="14" t="s">
        <v>15</v>
      </c>
      <c r="B554" s="228"/>
      <c r="C554" s="16" t="s">
        <v>16</v>
      </c>
      <c r="D554" s="228"/>
      <c r="E554" s="228" t="s">
        <v>17</v>
      </c>
      <c r="F554" s="226" t="s">
        <v>18</v>
      </c>
      <c r="G554" s="18" t="s">
        <v>19</v>
      </c>
      <c r="H554" s="221"/>
      <c r="I554" s="221"/>
      <c r="J554" s="221"/>
      <c r="K554" s="220"/>
      <c r="L554" s="221"/>
      <c r="M554" s="221"/>
      <c r="N554" s="221"/>
      <c r="O554" s="221"/>
      <c r="P554" s="221"/>
      <c r="Q554" s="221"/>
      <c r="R554" s="221"/>
      <c r="S554" s="222"/>
      <c r="T554" s="224"/>
    </row>
    <row r="555" spans="1:20" ht="18.75">
      <c r="A555" s="20"/>
      <c r="B555" s="229"/>
      <c r="C555" s="22"/>
      <c r="D555" s="229"/>
      <c r="E555" s="229"/>
      <c r="F555" s="227"/>
      <c r="G555" s="24"/>
      <c r="H555" s="25" t="s">
        <v>20</v>
      </c>
      <c r="I555" s="25" t="s">
        <v>21</v>
      </c>
      <c r="J555" s="25" t="s">
        <v>22</v>
      </c>
      <c r="K555" s="25" t="s">
        <v>23</v>
      </c>
      <c r="L555" s="25" t="s">
        <v>24</v>
      </c>
      <c r="M555" s="25" t="s">
        <v>25</v>
      </c>
      <c r="N555" s="25" t="s">
        <v>26</v>
      </c>
      <c r="O555" s="25" t="s">
        <v>27</v>
      </c>
      <c r="P555" s="25" t="s">
        <v>28</v>
      </c>
      <c r="Q555" s="25" t="s">
        <v>29</v>
      </c>
      <c r="R555" s="25" t="s">
        <v>30</v>
      </c>
      <c r="S555" s="25" t="s">
        <v>31</v>
      </c>
      <c r="T555" s="225"/>
    </row>
    <row r="556" spans="1:20" ht="18.75">
      <c r="A556" s="52">
        <v>15</v>
      </c>
      <c r="B556" s="113" t="s">
        <v>472</v>
      </c>
      <c r="C556" s="89" t="s">
        <v>493</v>
      </c>
      <c r="D556" s="112">
        <v>199000</v>
      </c>
      <c r="E556" s="149" t="s">
        <v>494</v>
      </c>
      <c r="F556" s="52">
        <v>6</v>
      </c>
      <c r="G556" s="52" t="s">
        <v>398</v>
      </c>
      <c r="H556" s="156"/>
      <c r="I556" s="170"/>
      <c r="J556" s="156"/>
      <c r="K556" s="170"/>
      <c r="L556" s="156"/>
      <c r="M556" s="170"/>
      <c r="N556" s="156"/>
      <c r="O556" s="170"/>
      <c r="P556" s="156"/>
      <c r="Q556" s="170"/>
      <c r="R556" s="156"/>
      <c r="S556" s="170"/>
      <c r="T556" s="173"/>
    </row>
    <row r="557" spans="1:20" ht="18.75">
      <c r="A557" s="58"/>
      <c r="B557" s="114" t="s">
        <v>495</v>
      </c>
      <c r="C557" s="87" t="s">
        <v>496</v>
      </c>
      <c r="D557" s="157"/>
      <c r="E557" s="5"/>
      <c r="F557" s="58"/>
      <c r="G557" s="58"/>
      <c r="H557" s="158"/>
      <c r="I557" s="171"/>
      <c r="J557" s="158"/>
      <c r="K557" s="171"/>
      <c r="L557" s="158"/>
      <c r="M557" s="171"/>
      <c r="N557" s="158"/>
      <c r="O557" s="171"/>
      <c r="P557" s="158"/>
      <c r="Q557" s="171"/>
      <c r="R557" s="158"/>
      <c r="S557" s="171"/>
      <c r="T557" s="174"/>
    </row>
    <row r="558" spans="1:20" ht="18.75">
      <c r="A558" s="58"/>
      <c r="B558" s="114"/>
      <c r="C558" s="77" t="s">
        <v>497</v>
      </c>
      <c r="D558" s="157"/>
      <c r="E558" s="5"/>
      <c r="F558" s="58"/>
      <c r="G558" s="58"/>
      <c r="H558" s="158"/>
      <c r="I558" s="171"/>
      <c r="J558" s="158"/>
      <c r="K558" s="171"/>
      <c r="L558" s="158"/>
      <c r="M558" s="171"/>
      <c r="N558" s="158"/>
      <c r="O558" s="171"/>
      <c r="P558" s="158"/>
      <c r="Q558" s="171"/>
      <c r="R558" s="158"/>
      <c r="S558" s="171"/>
      <c r="T558" s="174"/>
    </row>
    <row r="559" spans="1:20" ht="18.75">
      <c r="A559" s="58"/>
      <c r="B559" s="114"/>
      <c r="C559" s="77" t="s">
        <v>469</v>
      </c>
      <c r="D559" s="157"/>
      <c r="E559" s="5"/>
      <c r="F559" s="58"/>
      <c r="G559" s="58"/>
      <c r="H559" s="158"/>
      <c r="I559" s="171"/>
      <c r="J559" s="158"/>
      <c r="K559" s="171"/>
      <c r="L559" s="158"/>
      <c r="M559" s="171"/>
      <c r="N559" s="158"/>
      <c r="O559" s="171"/>
      <c r="P559" s="158"/>
      <c r="Q559" s="171"/>
      <c r="R559" s="158"/>
      <c r="S559" s="171"/>
      <c r="T559" s="174"/>
    </row>
    <row r="560" spans="1:20" ht="18.75">
      <c r="A560" s="58"/>
      <c r="B560" s="114"/>
      <c r="C560" s="77" t="s">
        <v>498</v>
      </c>
      <c r="D560" s="157"/>
      <c r="E560" s="5"/>
      <c r="F560" s="58"/>
      <c r="G560" s="58"/>
      <c r="H560" s="158"/>
      <c r="I560" s="171"/>
      <c r="J560" s="158"/>
      <c r="K560" s="171"/>
      <c r="L560" s="158"/>
      <c r="M560" s="171"/>
      <c r="N560" s="158"/>
      <c r="O560" s="171"/>
      <c r="P560" s="158"/>
      <c r="Q560" s="171"/>
      <c r="R560" s="158"/>
      <c r="S560" s="171"/>
      <c r="T560" s="174"/>
    </row>
    <row r="561" spans="1:20" ht="18.75">
      <c r="A561" s="70"/>
      <c r="B561" s="115"/>
      <c r="C561" s="84" t="s">
        <v>499</v>
      </c>
      <c r="D561" s="159"/>
      <c r="E561" s="153"/>
      <c r="F561" s="70"/>
      <c r="G561" s="70"/>
      <c r="H561" s="160"/>
      <c r="I561" s="172"/>
      <c r="J561" s="160"/>
      <c r="K561" s="172"/>
      <c r="L561" s="160"/>
      <c r="M561" s="172"/>
      <c r="N561" s="160"/>
      <c r="O561" s="172"/>
      <c r="P561" s="160"/>
      <c r="Q561" s="172"/>
      <c r="R561" s="160"/>
      <c r="S561" s="172"/>
      <c r="T561" s="175"/>
    </row>
    <row r="562" spans="1:20" ht="19.5" customHeight="1">
      <c r="A562" s="165">
        <v>16</v>
      </c>
      <c r="B562" s="47" t="s">
        <v>472</v>
      </c>
      <c r="C562" s="72" t="s">
        <v>500</v>
      </c>
      <c r="D562" s="83">
        <v>301000</v>
      </c>
      <c r="E562" s="50" t="s">
        <v>501</v>
      </c>
      <c r="F562" s="76">
        <v>7</v>
      </c>
      <c r="G562" s="52" t="s">
        <v>398</v>
      </c>
      <c r="H562" s="166"/>
      <c r="I562" s="75"/>
      <c r="J562" s="166"/>
      <c r="K562" s="75"/>
      <c r="L562" s="166"/>
      <c r="M562" s="75"/>
      <c r="N562" s="166"/>
      <c r="O562" s="75"/>
      <c r="P562" s="166"/>
      <c r="Q562" s="75"/>
      <c r="R562" s="166"/>
      <c r="S562" s="75"/>
      <c r="T562" s="35"/>
    </row>
    <row r="563" spans="1:20" ht="19.5" customHeight="1">
      <c r="A563" s="167"/>
      <c r="B563" s="55" t="s">
        <v>502</v>
      </c>
      <c r="C563" s="77" t="s">
        <v>503</v>
      </c>
      <c r="D563" s="15"/>
      <c r="E563" s="154"/>
      <c r="F563" s="74"/>
      <c r="G563" s="18"/>
      <c r="H563" s="168"/>
      <c r="I563" s="81"/>
      <c r="J563" s="168"/>
      <c r="K563" s="81"/>
      <c r="L563" s="168"/>
      <c r="M563" s="81"/>
      <c r="N563" s="168"/>
      <c r="O563" s="81"/>
      <c r="P563" s="168"/>
      <c r="Q563" s="81"/>
      <c r="R563" s="168"/>
      <c r="S563" s="81"/>
      <c r="T563" s="37"/>
    </row>
    <row r="564" spans="1:20" ht="19.5" customHeight="1">
      <c r="A564" s="167"/>
      <c r="B564" s="15"/>
      <c r="C564" s="77" t="s">
        <v>504</v>
      </c>
      <c r="D564" s="15"/>
      <c r="E564" s="154"/>
      <c r="F564" s="74"/>
      <c r="G564" s="18"/>
      <c r="H564" s="168"/>
      <c r="I564" s="81"/>
      <c r="J564" s="168"/>
      <c r="K564" s="81"/>
      <c r="L564" s="168"/>
      <c r="M564" s="81"/>
      <c r="N564" s="168"/>
      <c r="O564" s="81"/>
      <c r="P564" s="168"/>
      <c r="Q564" s="81"/>
      <c r="R564" s="168"/>
      <c r="S564" s="81"/>
      <c r="T564" s="37"/>
    </row>
    <row r="565" spans="1:20" ht="19.5" customHeight="1">
      <c r="A565" s="54"/>
      <c r="B565" s="87"/>
      <c r="C565" s="77" t="s">
        <v>505</v>
      </c>
      <c r="D565" s="157"/>
      <c r="E565" s="5"/>
      <c r="F565" s="58"/>
      <c r="G565" s="58"/>
      <c r="H565" s="158"/>
      <c r="I565" s="171"/>
      <c r="J565" s="158"/>
      <c r="K565" s="171"/>
      <c r="L565" s="158"/>
      <c r="M565" s="171"/>
      <c r="N565" s="158"/>
      <c r="O565" s="171"/>
      <c r="P565" s="158"/>
      <c r="Q565" s="171"/>
      <c r="R565" s="158"/>
      <c r="S565" s="171"/>
      <c r="T565" s="174"/>
    </row>
    <row r="566" spans="1:20" ht="19.5" customHeight="1">
      <c r="A566" s="54"/>
      <c r="B566" s="87"/>
      <c r="C566" s="77" t="s">
        <v>506</v>
      </c>
      <c r="D566" s="157"/>
      <c r="E566" s="5"/>
      <c r="F566" s="58"/>
      <c r="G566" s="58"/>
      <c r="H566" s="158"/>
      <c r="I566" s="171"/>
      <c r="J566" s="158"/>
      <c r="K566" s="171"/>
      <c r="L566" s="158"/>
      <c r="M566" s="171"/>
      <c r="N566" s="158"/>
      <c r="O566" s="171"/>
      <c r="P566" s="158"/>
      <c r="Q566" s="171"/>
      <c r="R566" s="158"/>
      <c r="S566" s="171"/>
      <c r="T566" s="174"/>
    </row>
    <row r="567" spans="1:20" ht="19.5" customHeight="1">
      <c r="A567" s="64"/>
      <c r="B567" s="90"/>
      <c r="C567" s="84" t="s">
        <v>479</v>
      </c>
      <c r="D567" s="159"/>
      <c r="E567" s="153"/>
      <c r="F567" s="70"/>
      <c r="G567" s="70"/>
      <c r="H567" s="160"/>
      <c r="I567" s="172"/>
      <c r="J567" s="160"/>
      <c r="K567" s="172"/>
      <c r="L567" s="160"/>
      <c r="M567" s="172"/>
      <c r="N567" s="160"/>
      <c r="O567" s="172"/>
      <c r="P567" s="160"/>
      <c r="Q567" s="172"/>
      <c r="R567" s="160"/>
      <c r="S567" s="172"/>
      <c r="T567" s="175"/>
    </row>
    <row r="568" spans="1:20" ht="18.75">
      <c r="A568" s="46">
        <v>17</v>
      </c>
      <c r="B568" s="87" t="s">
        <v>472</v>
      </c>
      <c r="C568" s="87" t="s">
        <v>487</v>
      </c>
      <c r="D568" s="157">
        <v>264000</v>
      </c>
      <c r="E568" s="5" t="s">
        <v>507</v>
      </c>
      <c r="F568" s="58">
        <v>8</v>
      </c>
      <c r="G568" s="58" t="s">
        <v>398</v>
      </c>
      <c r="H568" s="156"/>
      <c r="I568" s="170"/>
      <c r="J568" s="156"/>
      <c r="K568" s="170"/>
      <c r="L568" s="156"/>
      <c r="M568" s="170"/>
      <c r="N568" s="156"/>
      <c r="O568" s="170"/>
      <c r="P568" s="156"/>
      <c r="Q568" s="170"/>
      <c r="R568" s="156"/>
      <c r="S568" s="170"/>
      <c r="T568" s="173"/>
    </row>
    <row r="569" spans="1:20" ht="18.75">
      <c r="A569" s="54"/>
      <c r="B569" s="87" t="s">
        <v>508</v>
      </c>
      <c r="C569" s="87" t="s">
        <v>490</v>
      </c>
      <c r="D569" s="157"/>
      <c r="E569" s="5"/>
      <c r="F569" s="58"/>
      <c r="G569" s="58"/>
      <c r="H569" s="158"/>
      <c r="I569" s="171"/>
      <c r="J569" s="158"/>
      <c r="K569" s="171"/>
      <c r="L569" s="158"/>
      <c r="M569" s="171"/>
      <c r="N569" s="158"/>
      <c r="O569" s="171"/>
      <c r="P569" s="158"/>
      <c r="Q569" s="171"/>
      <c r="R569" s="158"/>
      <c r="S569" s="171"/>
      <c r="T569" s="174"/>
    </row>
    <row r="570" spans="1:20" ht="18.75">
      <c r="A570" s="54"/>
      <c r="B570" s="87"/>
      <c r="C570" s="77" t="s">
        <v>509</v>
      </c>
      <c r="D570" s="157"/>
      <c r="E570" s="5"/>
      <c r="F570" s="58"/>
      <c r="G570" s="58"/>
      <c r="H570" s="158"/>
      <c r="I570" s="171"/>
      <c r="J570" s="158"/>
      <c r="K570" s="171"/>
      <c r="L570" s="158"/>
      <c r="M570" s="171"/>
      <c r="N570" s="158"/>
      <c r="O570" s="171"/>
      <c r="P570" s="158"/>
      <c r="Q570" s="171"/>
      <c r="R570" s="158"/>
      <c r="S570" s="171"/>
      <c r="T570" s="174"/>
    </row>
    <row r="571" spans="1:20" ht="18.75">
      <c r="A571" s="54"/>
      <c r="B571" s="87"/>
      <c r="C571" s="77" t="s">
        <v>510</v>
      </c>
      <c r="D571" s="157"/>
      <c r="E571" s="5"/>
      <c r="F571" s="58"/>
      <c r="G571" s="58"/>
      <c r="H571" s="158"/>
      <c r="I571" s="171"/>
      <c r="J571" s="158"/>
      <c r="K571" s="171"/>
      <c r="L571" s="158"/>
      <c r="M571" s="171"/>
      <c r="N571" s="158"/>
      <c r="O571" s="171"/>
      <c r="P571" s="158"/>
      <c r="Q571" s="171"/>
      <c r="R571" s="158"/>
      <c r="S571" s="171"/>
      <c r="T571" s="174"/>
    </row>
    <row r="572" spans="1:20" ht="18.75">
      <c r="A572" s="54"/>
      <c r="B572" s="87"/>
      <c r="C572" s="77" t="s">
        <v>511</v>
      </c>
      <c r="D572" s="157"/>
      <c r="E572" s="5"/>
      <c r="F572" s="58"/>
      <c r="G572" s="58"/>
      <c r="H572" s="158"/>
      <c r="I572" s="171"/>
      <c r="J572" s="158"/>
      <c r="K572" s="171"/>
      <c r="L572" s="158"/>
      <c r="M572" s="171"/>
      <c r="N572" s="158"/>
      <c r="O572" s="171"/>
      <c r="P572" s="158"/>
      <c r="Q572" s="171"/>
      <c r="R572" s="158"/>
      <c r="S572" s="171"/>
      <c r="T572" s="174"/>
    </row>
    <row r="573" spans="1:20" ht="18.75">
      <c r="A573" s="54"/>
      <c r="B573" s="87"/>
      <c r="C573" s="77" t="s">
        <v>499</v>
      </c>
      <c r="D573" s="157"/>
      <c r="E573" s="5"/>
      <c r="F573" s="58"/>
      <c r="G573" s="58"/>
      <c r="H573" s="158"/>
      <c r="I573" s="171"/>
      <c r="J573" s="158"/>
      <c r="K573" s="171"/>
      <c r="L573" s="158"/>
      <c r="M573" s="171"/>
      <c r="N573" s="158"/>
      <c r="O573" s="171"/>
      <c r="P573" s="158"/>
      <c r="Q573" s="171"/>
      <c r="R573" s="158"/>
      <c r="S573" s="171"/>
      <c r="T573" s="174"/>
    </row>
    <row r="574" spans="1:20" ht="18.75">
      <c r="A574" s="52">
        <v>18</v>
      </c>
      <c r="B574" s="89" t="s">
        <v>472</v>
      </c>
      <c r="C574" s="89" t="s">
        <v>487</v>
      </c>
      <c r="D574" s="112">
        <v>265000</v>
      </c>
      <c r="E574" s="52" t="s">
        <v>512</v>
      </c>
      <c r="F574" s="52">
        <v>9</v>
      </c>
      <c r="G574" s="52" t="s">
        <v>398</v>
      </c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01"/>
    </row>
    <row r="575" spans="1:20" ht="18.75">
      <c r="A575" s="58"/>
      <c r="B575" s="87" t="s">
        <v>513</v>
      </c>
      <c r="C575" s="87" t="s">
        <v>490</v>
      </c>
      <c r="D575" s="157"/>
      <c r="E575" s="58"/>
      <c r="F575" s="58"/>
      <c r="G575" s="58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29"/>
    </row>
    <row r="576" spans="1:20" ht="18.75">
      <c r="A576" s="58"/>
      <c r="B576" s="87"/>
      <c r="C576" s="87" t="s">
        <v>514</v>
      </c>
      <c r="D576" s="157"/>
      <c r="E576" s="58"/>
      <c r="F576" s="58"/>
      <c r="G576" s="58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29"/>
    </row>
    <row r="577" spans="1:20" ht="18.75">
      <c r="A577" s="58"/>
      <c r="B577" s="87"/>
      <c r="C577" s="87" t="s">
        <v>515</v>
      </c>
      <c r="D577" s="157"/>
      <c r="E577" s="58"/>
      <c r="F577" s="58"/>
      <c r="G577" s="58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29"/>
    </row>
    <row r="578" spans="1:20" ht="18.75">
      <c r="A578" s="58"/>
      <c r="B578" s="87"/>
      <c r="C578" s="87" t="s">
        <v>469</v>
      </c>
      <c r="D578" s="157"/>
      <c r="E578" s="58"/>
      <c r="F578" s="58"/>
      <c r="G578" s="58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29"/>
    </row>
    <row r="579" spans="1:20" ht="18.75">
      <c r="A579" s="58"/>
      <c r="B579" s="87"/>
      <c r="C579" s="87" t="s">
        <v>516</v>
      </c>
      <c r="D579" s="157"/>
      <c r="E579" s="58"/>
      <c r="F579" s="58"/>
      <c r="G579" s="58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29"/>
    </row>
    <row r="580" spans="1:20" ht="18.75">
      <c r="A580" s="70"/>
      <c r="B580" s="87"/>
      <c r="C580" s="87" t="s">
        <v>499</v>
      </c>
      <c r="D580" s="157"/>
      <c r="E580" s="58"/>
      <c r="F580" s="58"/>
      <c r="G580" s="58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04"/>
    </row>
    <row r="581" spans="1:20" ht="18.75">
      <c r="A581" s="5"/>
      <c r="B581" s="48"/>
      <c r="C581" s="48"/>
      <c r="D581" s="176"/>
      <c r="E581" s="149"/>
      <c r="F581" s="149"/>
      <c r="G581" s="149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33"/>
    </row>
    <row r="582" spans="1:20" ht="18.75">
      <c r="A582" s="11" t="s">
        <v>7</v>
      </c>
      <c r="B582" s="231" t="s">
        <v>8</v>
      </c>
      <c r="C582" s="12"/>
      <c r="D582" s="231" t="s">
        <v>9</v>
      </c>
      <c r="E582" s="232" t="s">
        <v>10</v>
      </c>
      <c r="F582" s="233"/>
      <c r="G582" s="13" t="s">
        <v>11</v>
      </c>
      <c r="H582" s="218" t="s">
        <v>12</v>
      </c>
      <c r="I582" s="218"/>
      <c r="J582" s="218"/>
      <c r="K582" s="217" t="s">
        <v>13</v>
      </c>
      <c r="L582" s="218"/>
      <c r="M582" s="218"/>
      <c r="N582" s="218"/>
      <c r="O582" s="218"/>
      <c r="P582" s="218"/>
      <c r="Q582" s="218"/>
      <c r="R582" s="218"/>
      <c r="S582" s="219"/>
      <c r="T582" s="223" t="s">
        <v>14</v>
      </c>
    </row>
    <row r="583" spans="1:20" ht="18.75">
      <c r="A583" s="14" t="s">
        <v>15</v>
      </c>
      <c r="B583" s="228"/>
      <c r="C583" s="16" t="s">
        <v>16</v>
      </c>
      <c r="D583" s="228"/>
      <c r="E583" s="228" t="s">
        <v>17</v>
      </c>
      <c r="F583" s="226" t="s">
        <v>18</v>
      </c>
      <c r="G583" s="18" t="s">
        <v>19</v>
      </c>
      <c r="H583" s="221"/>
      <c r="I583" s="221"/>
      <c r="J583" s="221"/>
      <c r="K583" s="220"/>
      <c r="L583" s="221"/>
      <c r="M583" s="221"/>
      <c r="N583" s="221"/>
      <c r="O583" s="221"/>
      <c r="P583" s="221"/>
      <c r="Q583" s="221"/>
      <c r="R583" s="221"/>
      <c r="S583" s="222"/>
      <c r="T583" s="224"/>
    </row>
    <row r="584" spans="1:20" ht="18.75">
      <c r="A584" s="20"/>
      <c r="B584" s="229"/>
      <c r="C584" s="22"/>
      <c r="D584" s="229"/>
      <c r="E584" s="229"/>
      <c r="F584" s="227"/>
      <c r="G584" s="24"/>
      <c r="H584" s="25" t="s">
        <v>20</v>
      </c>
      <c r="I584" s="25" t="s">
        <v>21</v>
      </c>
      <c r="J584" s="25" t="s">
        <v>22</v>
      </c>
      <c r="K584" s="25" t="s">
        <v>23</v>
      </c>
      <c r="L584" s="25" t="s">
        <v>24</v>
      </c>
      <c r="M584" s="25" t="s">
        <v>25</v>
      </c>
      <c r="N584" s="25" t="s">
        <v>26</v>
      </c>
      <c r="O584" s="25" t="s">
        <v>27</v>
      </c>
      <c r="P584" s="25" t="s">
        <v>28</v>
      </c>
      <c r="Q584" s="25" t="s">
        <v>29</v>
      </c>
      <c r="R584" s="25" t="s">
        <v>30</v>
      </c>
      <c r="S584" s="25" t="s">
        <v>31</v>
      </c>
      <c r="T584" s="225"/>
    </row>
    <row r="585" spans="1:20" ht="18.75">
      <c r="A585" s="58">
        <v>19</v>
      </c>
      <c r="B585" s="87" t="s">
        <v>472</v>
      </c>
      <c r="C585" s="177" t="s">
        <v>517</v>
      </c>
      <c r="D585" s="157">
        <v>211000</v>
      </c>
      <c r="E585" s="58" t="s">
        <v>518</v>
      </c>
      <c r="F585" s="58">
        <v>10</v>
      </c>
      <c r="G585" s="58" t="s">
        <v>398</v>
      </c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29"/>
    </row>
    <row r="586" spans="1:20" ht="18.75">
      <c r="A586" s="58"/>
      <c r="B586" s="87" t="s">
        <v>519</v>
      </c>
      <c r="C586" s="177" t="s">
        <v>520</v>
      </c>
      <c r="D586" s="157"/>
      <c r="E586" s="58"/>
      <c r="F586" s="58"/>
      <c r="G586" s="58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29"/>
    </row>
    <row r="587" spans="1:20" ht="18.75">
      <c r="A587" s="58"/>
      <c r="B587" s="87"/>
      <c r="C587" s="177" t="s">
        <v>521</v>
      </c>
      <c r="D587" s="157"/>
      <c r="E587" s="58"/>
      <c r="F587" s="58"/>
      <c r="G587" s="58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29"/>
    </row>
    <row r="588" spans="1:20" ht="18.75">
      <c r="A588" s="58"/>
      <c r="B588" s="87"/>
      <c r="C588" s="177" t="s">
        <v>522</v>
      </c>
      <c r="D588" s="157"/>
      <c r="E588" s="58"/>
      <c r="F588" s="58"/>
      <c r="G588" s="58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29"/>
    </row>
    <row r="589" spans="1:20" ht="18.75">
      <c r="A589" s="70"/>
      <c r="B589" s="90"/>
      <c r="C589" s="178" t="s">
        <v>479</v>
      </c>
      <c r="D589" s="159"/>
      <c r="E589" s="70"/>
      <c r="F589" s="70"/>
      <c r="G589" s="70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  <c r="T589" s="104"/>
    </row>
    <row r="590" spans="1:20" ht="18.75">
      <c r="A590" s="52">
        <v>20</v>
      </c>
      <c r="B590" s="89" t="s">
        <v>472</v>
      </c>
      <c r="C590" s="89" t="s">
        <v>487</v>
      </c>
      <c r="D590" s="112">
        <v>281000</v>
      </c>
      <c r="E590" s="52" t="s">
        <v>328</v>
      </c>
      <c r="F590" s="52">
        <v>11</v>
      </c>
      <c r="G590" s="52" t="s">
        <v>398</v>
      </c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01"/>
    </row>
    <row r="591" spans="1:20" ht="18.75">
      <c r="A591" s="58"/>
      <c r="B591" s="87" t="s">
        <v>523</v>
      </c>
      <c r="C591" s="87" t="s">
        <v>524</v>
      </c>
      <c r="D591" s="157"/>
      <c r="E591" s="58"/>
      <c r="F591" s="58"/>
      <c r="G591" s="58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29"/>
    </row>
    <row r="592" spans="1:20" ht="18.75">
      <c r="A592" s="58"/>
      <c r="B592" s="87"/>
      <c r="C592" s="87" t="s">
        <v>525</v>
      </c>
      <c r="D592" s="157"/>
      <c r="E592" s="58"/>
      <c r="F592" s="58"/>
      <c r="G592" s="58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29"/>
    </row>
    <row r="593" spans="1:20" ht="18.75">
      <c r="A593" s="58"/>
      <c r="B593" s="87"/>
      <c r="C593" s="87" t="s">
        <v>526</v>
      </c>
      <c r="D593" s="157"/>
      <c r="E593" s="58"/>
      <c r="F593" s="58"/>
      <c r="G593" s="58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29"/>
    </row>
    <row r="594" spans="1:20" ht="18.75">
      <c r="A594" s="58"/>
      <c r="B594" s="87"/>
      <c r="C594" s="177" t="s">
        <v>527</v>
      </c>
      <c r="D594" s="157"/>
      <c r="E594" s="58"/>
      <c r="F594" s="58"/>
      <c r="G594" s="58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29"/>
    </row>
    <row r="595" spans="1:20" ht="18.75">
      <c r="A595" s="58"/>
      <c r="B595" s="87"/>
      <c r="C595" s="87" t="s">
        <v>528</v>
      </c>
      <c r="D595" s="157"/>
      <c r="E595" s="58"/>
      <c r="F595" s="58"/>
      <c r="G595" s="58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29"/>
    </row>
    <row r="596" spans="1:21" ht="18.75">
      <c r="A596" s="46">
        <v>21</v>
      </c>
      <c r="B596" s="89" t="s">
        <v>529</v>
      </c>
      <c r="C596" s="48" t="s">
        <v>530</v>
      </c>
      <c r="D596" s="62">
        <v>167000</v>
      </c>
      <c r="E596" s="50" t="s">
        <v>531</v>
      </c>
      <c r="F596" s="51">
        <v>12</v>
      </c>
      <c r="G596" s="52" t="s">
        <v>398</v>
      </c>
      <c r="H596" s="179"/>
      <c r="I596" s="101"/>
      <c r="J596" s="179"/>
      <c r="K596" s="101"/>
      <c r="L596" s="179"/>
      <c r="M596" s="101"/>
      <c r="N596" s="179"/>
      <c r="O596" s="101"/>
      <c r="P596" s="179"/>
      <c r="Q596" s="101"/>
      <c r="R596" s="179"/>
      <c r="S596" s="101"/>
      <c r="T596" s="173"/>
      <c r="U596" s="106"/>
    </row>
    <row r="597" spans="1:21" ht="18.75">
      <c r="A597" s="54"/>
      <c r="B597" s="87" t="s">
        <v>532</v>
      </c>
      <c r="C597" s="7" t="s">
        <v>533</v>
      </c>
      <c r="D597" s="56"/>
      <c r="E597" s="154"/>
      <c r="F597" s="15"/>
      <c r="G597" s="18"/>
      <c r="H597" s="33"/>
      <c r="I597" s="29"/>
      <c r="J597" s="33"/>
      <c r="K597" s="29"/>
      <c r="L597" s="33"/>
      <c r="M597" s="29"/>
      <c r="N597" s="33"/>
      <c r="O597" s="29"/>
      <c r="P597" s="33"/>
      <c r="Q597" s="29"/>
      <c r="R597" s="33"/>
      <c r="S597" s="29"/>
      <c r="T597" s="174"/>
      <c r="U597" s="106"/>
    </row>
    <row r="598" spans="1:21" ht="18.75">
      <c r="A598" s="54"/>
      <c r="B598" s="87"/>
      <c r="C598" s="7" t="s">
        <v>534</v>
      </c>
      <c r="D598" s="56"/>
      <c r="E598" s="154"/>
      <c r="F598" s="15"/>
      <c r="G598" s="18"/>
      <c r="H598" s="33"/>
      <c r="I598" s="29"/>
      <c r="J598" s="33"/>
      <c r="K598" s="29"/>
      <c r="L598" s="33"/>
      <c r="M598" s="29"/>
      <c r="N598" s="33"/>
      <c r="O598" s="29"/>
      <c r="P598" s="33"/>
      <c r="Q598" s="29"/>
      <c r="R598" s="33"/>
      <c r="S598" s="29"/>
      <c r="T598" s="174"/>
      <c r="U598" s="106"/>
    </row>
    <row r="599" spans="1:21" ht="18.75">
      <c r="A599" s="54"/>
      <c r="B599" s="87"/>
      <c r="C599" s="7" t="s">
        <v>535</v>
      </c>
      <c r="D599" s="56"/>
      <c r="E599" s="154"/>
      <c r="F599" s="15"/>
      <c r="G599" s="18"/>
      <c r="H599" s="33"/>
      <c r="I599" s="29"/>
      <c r="J599" s="33"/>
      <c r="K599" s="29"/>
      <c r="L599" s="33"/>
      <c r="M599" s="29"/>
      <c r="N599" s="33"/>
      <c r="O599" s="29"/>
      <c r="P599" s="33"/>
      <c r="Q599" s="29"/>
      <c r="R599" s="33"/>
      <c r="S599" s="29"/>
      <c r="T599" s="174"/>
      <c r="U599" s="106"/>
    </row>
    <row r="600" spans="1:21" ht="18.75">
      <c r="A600" s="54"/>
      <c r="B600" s="87"/>
      <c r="C600" s="7" t="s">
        <v>536</v>
      </c>
      <c r="D600" s="56"/>
      <c r="E600" s="154"/>
      <c r="F600" s="15"/>
      <c r="G600" s="18"/>
      <c r="H600" s="33"/>
      <c r="I600" s="29"/>
      <c r="J600" s="33"/>
      <c r="K600" s="29"/>
      <c r="L600" s="33"/>
      <c r="M600" s="29"/>
      <c r="N600" s="33"/>
      <c r="O600" s="29"/>
      <c r="P600" s="33"/>
      <c r="Q600" s="29"/>
      <c r="R600" s="33"/>
      <c r="S600" s="29"/>
      <c r="T600" s="174"/>
      <c r="U600" s="106"/>
    </row>
    <row r="601" spans="1:21" ht="18.75">
      <c r="A601" s="64"/>
      <c r="B601" s="90"/>
      <c r="C601" s="66" t="s">
        <v>528</v>
      </c>
      <c r="D601" s="67"/>
      <c r="E601" s="180"/>
      <c r="F601" s="21"/>
      <c r="G601" s="24"/>
      <c r="H601" s="181"/>
      <c r="I601" s="104"/>
      <c r="J601" s="181"/>
      <c r="K601" s="104"/>
      <c r="L601" s="181"/>
      <c r="M601" s="104"/>
      <c r="N601" s="181"/>
      <c r="O601" s="104"/>
      <c r="P601" s="181"/>
      <c r="Q601" s="104"/>
      <c r="R601" s="181"/>
      <c r="S601" s="104"/>
      <c r="T601" s="175"/>
      <c r="U601" s="106"/>
    </row>
    <row r="602" spans="1:21" ht="18.75">
      <c r="A602" s="54">
        <v>22</v>
      </c>
      <c r="B602" s="47" t="s">
        <v>472</v>
      </c>
      <c r="C602" s="89" t="s">
        <v>537</v>
      </c>
      <c r="D602" s="62">
        <v>226000</v>
      </c>
      <c r="E602" s="50" t="s">
        <v>538</v>
      </c>
      <c r="F602" s="51">
        <v>13</v>
      </c>
      <c r="G602" s="52" t="s">
        <v>398</v>
      </c>
      <c r="H602" s="33"/>
      <c r="I602" s="29"/>
      <c r="J602" s="33"/>
      <c r="K602" s="29"/>
      <c r="L602" s="33"/>
      <c r="M602" s="29"/>
      <c r="N602" s="33"/>
      <c r="O602" s="29"/>
      <c r="P602" s="33"/>
      <c r="Q602" s="29"/>
      <c r="R602" s="33"/>
      <c r="S602" s="29"/>
      <c r="T602" s="174"/>
      <c r="U602" s="106"/>
    </row>
    <row r="603" spans="1:21" ht="18.75">
      <c r="A603" s="54"/>
      <c r="B603" s="55" t="s">
        <v>539</v>
      </c>
      <c r="C603" s="87" t="s">
        <v>540</v>
      </c>
      <c r="D603" s="15"/>
      <c r="E603" s="154"/>
      <c r="F603" s="15"/>
      <c r="G603" s="18"/>
      <c r="H603" s="33"/>
      <c r="I603" s="29"/>
      <c r="J603" s="33"/>
      <c r="K603" s="29"/>
      <c r="L603" s="33"/>
      <c r="M603" s="29"/>
      <c r="N603" s="33"/>
      <c r="O603" s="29"/>
      <c r="P603" s="33"/>
      <c r="Q603" s="29"/>
      <c r="R603" s="33"/>
      <c r="S603" s="29"/>
      <c r="T603" s="174"/>
      <c r="U603" s="106"/>
    </row>
    <row r="604" spans="1:21" ht="18.75">
      <c r="A604" s="54"/>
      <c r="B604" s="55"/>
      <c r="C604" s="77" t="s">
        <v>541</v>
      </c>
      <c r="D604" s="15"/>
      <c r="E604" s="154"/>
      <c r="F604" s="15"/>
      <c r="G604" s="18"/>
      <c r="H604" s="33"/>
      <c r="I604" s="29"/>
      <c r="J604" s="33"/>
      <c r="K604" s="29"/>
      <c r="L604" s="33"/>
      <c r="M604" s="29"/>
      <c r="N604" s="33"/>
      <c r="O604" s="29"/>
      <c r="P604" s="33"/>
      <c r="Q604" s="29"/>
      <c r="R604" s="33"/>
      <c r="S604" s="29"/>
      <c r="T604" s="174"/>
      <c r="U604" s="106"/>
    </row>
    <row r="605" spans="1:21" ht="18.75">
      <c r="A605" s="54"/>
      <c r="B605" s="55"/>
      <c r="C605" s="77" t="s">
        <v>542</v>
      </c>
      <c r="D605" s="15"/>
      <c r="E605" s="154"/>
      <c r="F605" s="15"/>
      <c r="G605" s="18"/>
      <c r="H605" s="33"/>
      <c r="I605" s="29"/>
      <c r="J605" s="33"/>
      <c r="K605" s="29"/>
      <c r="L605" s="33"/>
      <c r="M605" s="29"/>
      <c r="N605" s="33"/>
      <c r="O605" s="29"/>
      <c r="P605" s="33"/>
      <c r="Q605" s="29"/>
      <c r="R605" s="33"/>
      <c r="S605" s="29"/>
      <c r="T605" s="174"/>
      <c r="U605" s="106"/>
    </row>
    <row r="606" spans="1:21" ht="18.75">
      <c r="A606" s="80"/>
      <c r="B606" s="55"/>
      <c r="C606" s="77" t="s">
        <v>528</v>
      </c>
      <c r="D606" s="15"/>
      <c r="E606" s="154"/>
      <c r="F606" s="15"/>
      <c r="G606" s="18"/>
      <c r="H606" s="182"/>
      <c r="I606" s="186"/>
      <c r="J606" s="182"/>
      <c r="K606" s="186"/>
      <c r="L606" s="182"/>
      <c r="M606" s="186"/>
      <c r="N606" s="182"/>
      <c r="O606" s="186"/>
      <c r="P606" s="182"/>
      <c r="Q606" s="186"/>
      <c r="R606" s="182"/>
      <c r="S606" s="186"/>
      <c r="T606" s="37"/>
      <c r="U606" s="106"/>
    </row>
    <row r="607" spans="1:21" ht="18.75">
      <c r="A607" s="46">
        <v>23</v>
      </c>
      <c r="B607" s="47" t="s">
        <v>480</v>
      </c>
      <c r="C607" s="183" t="s">
        <v>543</v>
      </c>
      <c r="D607" s="62">
        <v>92000</v>
      </c>
      <c r="E607" s="50" t="s">
        <v>544</v>
      </c>
      <c r="F607" s="51">
        <v>14</v>
      </c>
      <c r="G607" s="46" t="s">
        <v>398</v>
      </c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36"/>
      <c r="U607" s="106"/>
    </row>
    <row r="608" spans="1:21" ht="18.75">
      <c r="A608" s="54"/>
      <c r="B608" s="55" t="s">
        <v>545</v>
      </c>
      <c r="C608" s="185" t="s">
        <v>546</v>
      </c>
      <c r="D608" s="56"/>
      <c r="E608" s="9"/>
      <c r="F608" s="57"/>
      <c r="G608" s="54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38"/>
      <c r="U608" s="106"/>
    </row>
    <row r="609" spans="1:21" ht="18.75">
      <c r="A609" s="54"/>
      <c r="B609" s="55"/>
      <c r="C609" s="185" t="s">
        <v>547</v>
      </c>
      <c r="D609" s="56"/>
      <c r="E609" s="9"/>
      <c r="F609" s="57"/>
      <c r="G609" s="54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38"/>
      <c r="U609" s="106"/>
    </row>
    <row r="610" spans="1:21" ht="18.75">
      <c r="A610" s="64"/>
      <c r="B610" s="65"/>
      <c r="C610" s="187" t="s">
        <v>548</v>
      </c>
      <c r="D610" s="67"/>
      <c r="E610" s="68"/>
      <c r="F610" s="69"/>
      <c r="G610" s="64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39"/>
      <c r="U610" s="106"/>
    </row>
    <row r="611" spans="1:21" ht="18.75">
      <c r="A611" s="11" t="s">
        <v>7</v>
      </c>
      <c r="B611" s="231" t="s">
        <v>8</v>
      </c>
      <c r="C611" s="12"/>
      <c r="D611" s="231" t="s">
        <v>9</v>
      </c>
      <c r="E611" s="232" t="s">
        <v>10</v>
      </c>
      <c r="F611" s="233"/>
      <c r="G611" s="13" t="s">
        <v>11</v>
      </c>
      <c r="H611" s="221" t="s">
        <v>12</v>
      </c>
      <c r="I611" s="221"/>
      <c r="J611" s="221"/>
      <c r="K611" s="220" t="s">
        <v>13</v>
      </c>
      <c r="L611" s="221"/>
      <c r="M611" s="221"/>
      <c r="N611" s="221"/>
      <c r="O611" s="221"/>
      <c r="P611" s="221"/>
      <c r="Q611" s="221"/>
      <c r="R611" s="221"/>
      <c r="S611" s="222"/>
      <c r="T611" s="224" t="s">
        <v>14</v>
      </c>
      <c r="U611" s="106"/>
    </row>
    <row r="612" spans="1:21" ht="18.75">
      <c r="A612" s="14" t="s">
        <v>15</v>
      </c>
      <c r="B612" s="228"/>
      <c r="C612" s="16" t="s">
        <v>16</v>
      </c>
      <c r="D612" s="228"/>
      <c r="E612" s="228" t="s">
        <v>17</v>
      </c>
      <c r="F612" s="226" t="s">
        <v>18</v>
      </c>
      <c r="G612" s="18" t="s">
        <v>19</v>
      </c>
      <c r="H612" s="221"/>
      <c r="I612" s="221"/>
      <c r="J612" s="221"/>
      <c r="K612" s="220"/>
      <c r="L612" s="221"/>
      <c r="M612" s="221"/>
      <c r="N612" s="221"/>
      <c r="O612" s="221"/>
      <c r="P612" s="221"/>
      <c r="Q612" s="221"/>
      <c r="R612" s="221"/>
      <c r="S612" s="222"/>
      <c r="T612" s="224"/>
      <c r="U612" s="106"/>
    </row>
    <row r="613" spans="1:21" ht="18.75">
      <c r="A613" s="20"/>
      <c r="B613" s="229"/>
      <c r="C613" s="22"/>
      <c r="D613" s="229"/>
      <c r="E613" s="229"/>
      <c r="F613" s="227"/>
      <c r="G613" s="24"/>
      <c r="H613" s="25" t="s">
        <v>20</v>
      </c>
      <c r="I613" s="25" t="s">
        <v>21</v>
      </c>
      <c r="J613" s="25" t="s">
        <v>22</v>
      </c>
      <c r="K613" s="25" t="s">
        <v>23</v>
      </c>
      <c r="L613" s="25" t="s">
        <v>24</v>
      </c>
      <c r="M613" s="25" t="s">
        <v>25</v>
      </c>
      <c r="N613" s="25" t="s">
        <v>26</v>
      </c>
      <c r="O613" s="25" t="s">
        <v>27</v>
      </c>
      <c r="P613" s="25" t="s">
        <v>28</v>
      </c>
      <c r="Q613" s="25" t="s">
        <v>29</v>
      </c>
      <c r="R613" s="25" t="s">
        <v>30</v>
      </c>
      <c r="S613" s="25" t="s">
        <v>31</v>
      </c>
      <c r="T613" s="225"/>
      <c r="U613" s="106"/>
    </row>
    <row r="614" spans="1:21" ht="18.75">
      <c r="A614" s="52">
        <v>24</v>
      </c>
      <c r="B614" s="47" t="s">
        <v>549</v>
      </c>
      <c r="C614" s="121" t="s">
        <v>487</v>
      </c>
      <c r="D614" s="62">
        <v>66000</v>
      </c>
      <c r="E614" s="62" t="s">
        <v>544</v>
      </c>
      <c r="F614" s="189">
        <v>14</v>
      </c>
      <c r="G614" s="52" t="s">
        <v>398</v>
      </c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6"/>
    </row>
    <row r="615" spans="1:21" ht="18.75">
      <c r="A615" s="58"/>
      <c r="B615" s="55" t="s">
        <v>550</v>
      </c>
      <c r="C615" s="122" t="s">
        <v>551</v>
      </c>
      <c r="D615" s="56"/>
      <c r="E615" s="56"/>
      <c r="F615" s="56"/>
      <c r="G615" s="58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106"/>
    </row>
    <row r="616" spans="1:21" ht="18.75">
      <c r="A616" s="29"/>
      <c r="B616" s="55"/>
      <c r="C616" s="122" t="s">
        <v>552</v>
      </c>
      <c r="D616" s="56"/>
      <c r="E616" s="56"/>
      <c r="F616" s="56"/>
      <c r="G616" s="58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106"/>
    </row>
    <row r="617" spans="1:21" ht="18.75">
      <c r="A617" s="14"/>
      <c r="B617" s="55"/>
      <c r="C617" s="122" t="s">
        <v>553</v>
      </c>
      <c r="D617" s="56"/>
      <c r="E617" s="56"/>
      <c r="F617" s="56"/>
      <c r="G617" s="58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106"/>
    </row>
    <row r="618" spans="1:21" ht="18.75">
      <c r="A618" s="14"/>
      <c r="B618" s="55"/>
      <c r="C618" s="122" t="s">
        <v>469</v>
      </c>
      <c r="D618" s="56"/>
      <c r="E618" s="56"/>
      <c r="F618" s="56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106"/>
    </row>
    <row r="619" spans="1:21" ht="18.75">
      <c r="A619" s="14"/>
      <c r="B619" s="55"/>
      <c r="C619" s="122" t="s">
        <v>554</v>
      </c>
      <c r="D619" s="56"/>
      <c r="E619" s="56"/>
      <c r="F619" s="56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106"/>
    </row>
    <row r="620" spans="1:21" ht="18.75">
      <c r="A620" s="20"/>
      <c r="B620" s="65"/>
      <c r="C620" s="123"/>
      <c r="D620" s="67"/>
      <c r="E620" s="67"/>
      <c r="F620" s="67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106"/>
    </row>
    <row r="621" spans="1:21" ht="18.75" customHeight="1">
      <c r="A621" s="190">
        <v>25</v>
      </c>
      <c r="B621" s="47" t="s">
        <v>549</v>
      </c>
      <c r="C621" s="89" t="s">
        <v>487</v>
      </c>
      <c r="D621" s="62">
        <v>157000</v>
      </c>
      <c r="E621" s="50" t="s">
        <v>555</v>
      </c>
      <c r="F621" s="51">
        <v>15</v>
      </c>
      <c r="G621" s="52" t="s">
        <v>398</v>
      </c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106"/>
    </row>
    <row r="622" spans="1:21" ht="18.75" customHeight="1">
      <c r="A622" s="167"/>
      <c r="B622" s="55" t="s">
        <v>556</v>
      </c>
      <c r="C622" s="87" t="s">
        <v>524</v>
      </c>
      <c r="D622" s="56"/>
      <c r="E622" s="9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106"/>
    </row>
    <row r="623" spans="1:21" ht="18.75">
      <c r="A623" s="167"/>
      <c r="B623" s="55"/>
      <c r="C623" s="7" t="s">
        <v>557</v>
      </c>
      <c r="D623" s="56"/>
      <c r="E623" s="9"/>
      <c r="F623" s="57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106"/>
    </row>
    <row r="624" spans="1:21" ht="18.75">
      <c r="A624" s="167"/>
      <c r="B624" s="55"/>
      <c r="C624" s="7" t="s">
        <v>558</v>
      </c>
      <c r="D624" s="56"/>
      <c r="E624" s="9"/>
      <c r="F624" s="57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106"/>
    </row>
    <row r="625" spans="1:21" ht="18.75">
      <c r="A625" s="167"/>
      <c r="B625" s="55"/>
      <c r="C625" s="77" t="s">
        <v>559</v>
      </c>
      <c r="D625" s="56"/>
      <c r="E625" s="9"/>
      <c r="F625" s="57"/>
      <c r="G625" s="58"/>
      <c r="H625" s="182"/>
      <c r="I625" s="186"/>
      <c r="J625" s="182"/>
      <c r="K625" s="186"/>
      <c r="L625" s="182"/>
      <c r="M625" s="186"/>
      <c r="N625" s="182"/>
      <c r="O625" s="186"/>
      <c r="P625" s="182"/>
      <c r="Q625" s="186"/>
      <c r="R625" s="182"/>
      <c r="S625" s="186"/>
      <c r="T625" s="37"/>
      <c r="U625" s="106"/>
    </row>
    <row r="626" spans="1:21" ht="18.75">
      <c r="A626" s="54"/>
      <c r="B626" s="55"/>
      <c r="C626" s="77" t="s">
        <v>560</v>
      </c>
      <c r="D626" s="56"/>
      <c r="E626" s="9"/>
      <c r="F626" s="57"/>
      <c r="G626" s="58"/>
      <c r="H626" s="182"/>
      <c r="I626" s="186"/>
      <c r="J626" s="182"/>
      <c r="K626" s="186"/>
      <c r="L626" s="182"/>
      <c r="M626" s="186"/>
      <c r="N626" s="182"/>
      <c r="O626" s="186"/>
      <c r="P626" s="182"/>
      <c r="Q626" s="186"/>
      <c r="R626" s="182"/>
      <c r="S626" s="186"/>
      <c r="T626" s="37"/>
      <c r="U626" s="106"/>
    </row>
    <row r="627" spans="1:21" ht="18.75">
      <c r="A627" s="54"/>
      <c r="B627" s="55"/>
      <c r="C627" s="77" t="s">
        <v>561</v>
      </c>
      <c r="D627" s="56"/>
      <c r="E627" s="9"/>
      <c r="F627" s="57"/>
      <c r="G627" s="58"/>
      <c r="H627" s="182"/>
      <c r="I627" s="186"/>
      <c r="J627" s="182"/>
      <c r="K627" s="186"/>
      <c r="L627" s="182"/>
      <c r="M627" s="186"/>
      <c r="N627" s="182"/>
      <c r="O627" s="186"/>
      <c r="P627" s="182"/>
      <c r="Q627" s="186"/>
      <c r="R627" s="182"/>
      <c r="S627" s="186"/>
      <c r="T627" s="37"/>
      <c r="U627" s="106"/>
    </row>
    <row r="628" spans="1:21" ht="18.75">
      <c r="A628" s="64"/>
      <c r="B628" s="65"/>
      <c r="C628" s="84" t="s">
        <v>562</v>
      </c>
      <c r="D628" s="67"/>
      <c r="E628" s="68"/>
      <c r="F628" s="69"/>
      <c r="G628" s="70"/>
      <c r="H628" s="191"/>
      <c r="I628" s="188"/>
      <c r="J628" s="191"/>
      <c r="K628" s="188"/>
      <c r="L628" s="191"/>
      <c r="M628" s="188"/>
      <c r="N628" s="191"/>
      <c r="O628" s="188"/>
      <c r="P628" s="191"/>
      <c r="Q628" s="188"/>
      <c r="R628" s="191"/>
      <c r="S628" s="188"/>
      <c r="T628" s="107"/>
      <c r="U628" s="106"/>
    </row>
    <row r="629" spans="1:21" ht="18.75">
      <c r="A629" s="46">
        <v>26</v>
      </c>
      <c r="B629" s="47" t="s">
        <v>563</v>
      </c>
      <c r="C629" s="72" t="s">
        <v>564</v>
      </c>
      <c r="D629" s="62">
        <v>59500</v>
      </c>
      <c r="E629" s="50" t="s">
        <v>565</v>
      </c>
      <c r="F629" s="51">
        <v>2</v>
      </c>
      <c r="G629" s="52" t="s">
        <v>398</v>
      </c>
      <c r="H629" s="192"/>
      <c r="I629" s="198"/>
      <c r="J629" s="192"/>
      <c r="K629" s="198"/>
      <c r="L629" s="192"/>
      <c r="M629" s="198"/>
      <c r="N629" s="192"/>
      <c r="O629" s="198"/>
      <c r="P629" s="192"/>
      <c r="Q629" s="198"/>
      <c r="R629" s="192"/>
      <c r="S629" s="198"/>
      <c r="T629" s="201"/>
      <c r="U629" s="106"/>
    </row>
    <row r="630" spans="1:20" ht="18.75">
      <c r="A630" s="54"/>
      <c r="B630" s="55" t="s">
        <v>566</v>
      </c>
      <c r="C630" s="77" t="s">
        <v>567</v>
      </c>
      <c r="D630" s="56"/>
      <c r="E630" s="9"/>
      <c r="F630" s="57"/>
      <c r="G630" s="58"/>
      <c r="H630" s="193"/>
      <c r="I630" s="199"/>
      <c r="J630" s="193"/>
      <c r="K630" s="199"/>
      <c r="L630" s="193"/>
      <c r="M630" s="199"/>
      <c r="N630" s="193"/>
      <c r="O630" s="199"/>
      <c r="P630" s="193"/>
      <c r="Q630" s="199"/>
      <c r="R630" s="193"/>
      <c r="S630" s="199"/>
      <c r="T630" s="202"/>
    </row>
    <row r="631" spans="1:20" ht="18.75">
      <c r="A631" s="54"/>
      <c r="B631" s="55"/>
      <c r="C631" s="77" t="s">
        <v>568</v>
      </c>
      <c r="D631" s="56"/>
      <c r="E631" s="9"/>
      <c r="F631" s="57"/>
      <c r="G631" s="58"/>
      <c r="H631" s="193"/>
      <c r="I631" s="199"/>
      <c r="J631" s="193"/>
      <c r="K631" s="199"/>
      <c r="L631" s="193"/>
      <c r="M631" s="199"/>
      <c r="N631" s="193"/>
      <c r="O631" s="199"/>
      <c r="P631" s="193"/>
      <c r="Q631" s="199"/>
      <c r="R631" s="193"/>
      <c r="S631" s="199"/>
      <c r="T631" s="202"/>
    </row>
    <row r="632" spans="1:20" ht="18.75">
      <c r="A632" s="64"/>
      <c r="B632" s="65"/>
      <c r="C632" s="84" t="s">
        <v>569</v>
      </c>
      <c r="D632" s="67"/>
      <c r="E632" s="68"/>
      <c r="F632" s="69"/>
      <c r="G632" s="70"/>
      <c r="H632" s="194"/>
      <c r="I632" s="200"/>
      <c r="J632" s="194"/>
      <c r="K632" s="200"/>
      <c r="L632" s="194"/>
      <c r="M632" s="200"/>
      <c r="N632" s="194"/>
      <c r="O632" s="200"/>
      <c r="P632" s="194"/>
      <c r="Q632" s="200"/>
      <c r="R632" s="194"/>
      <c r="S632" s="200"/>
      <c r="T632" s="203"/>
    </row>
    <row r="633" spans="1:21" ht="18.75">
      <c r="A633" s="46">
        <v>27</v>
      </c>
      <c r="B633" s="47" t="s">
        <v>570</v>
      </c>
      <c r="C633" s="72" t="s">
        <v>571</v>
      </c>
      <c r="D633" s="195">
        <v>10000</v>
      </c>
      <c r="E633" s="50" t="s">
        <v>34</v>
      </c>
      <c r="F633" s="51"/>
      <c r="G633" s="52" t="s">
        <v>398</v>
      </c>
      <c r="H633" s="192"/>
      <c r="I633" s="198"/>
      <c r="J633" s="192"/>
      <c r="K633" s="198"/>
      <c r="L633" s="192"/>
      <c r="M633" s="198"/>
      <c r="N633" s="192"/>
      <c r="O633" s="198"/>
      <c r="P633" s="192"/>
      <c r="Q633" s="198"/>
      <c r="R633" s="192"/>
      <c r="S633" s="198"/>
      <c r="T633" s="201"/>
      <c r="U633" s="106"/>
    </row>
    <row r="634" spans="1:21" ht="18.75">
      <c r="A634" s="54"/>
      <c r="B634" s="55"/>
      <c r="C634" s="77" t="s">
        <v>572</v>
      </c>
      <c r="D634" s="196"/>
      <c r="E634" s="9"/>
      <c r="F634" s="57"/>
      <c r="G634" s="58"/>
      <c r="H634" s="193"/>
      <c r="I634" s="199"/>
      <c r="J634" s="193"/>
      <c r="K634" s="199"/>
      <c r="L634" s="193"/>
      <c r="M634" s="199"/>
      <c r="N634" s="193"/>
      <c r="O634" s="199"/>
      <c r="P634" s="193"/>
      <c r="Q634" s="199"/>
      <c r="R634" s="193"/>
      <c r="S634" s="199"/>
      <c r="T634" s="202"/>
      <c r="U634" s="106"/>
    </row>
    <row r="635" spans="1:21" ht="18.75">
      <c r="A635" s="64"/>
      <c r="B635" s="65"/>
      <c r="C635" s="84" t="s">
        <v>573</v>
      </c>
      <c r="D635" s="197"/>
      <c r="E635" s="68"/>
      <c r="F635" s="69"/>
      <c r="G635" s="70"/>
      <c r="H635" s="194"/>
      <c r="I635" s="200"/>
      <c r="J635" s="194"/>
      <c r="K635" s="200"/>
      <c r="L635" s="194"/>
      <c r="M635" s="200"/>
      <c r="N635" s="194"/>
      <c r="O635" s="200"/>
      <c r="P635" s="194"/>
      <c r="Q635" s="200"/>
      <c r="R635" s="194"/>
      <c r="S635" s="200"/>
      <c r="T635" s="203"/>
      <c r="U635" s="106"/>
    </row>
    <row r="636" spans="1:21" ht="18.75">
      <c r="A636" s="5"/>
      <c r="B636" s="7"/>
      <c r="C636" s="7"/>
      <c r="D636" s="169"/>
      <c r="E636" s="5"/>
      <c r="F636" s="5"/>
      <c r="G636" s="5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33"/>
      <c r="U636" s="106"/>
    </row>
    <row r="637" spans="1:21" ht="18.75">
      <c r="A637" s="5"/>
      <c r="B637" s="7"/>
      <c r="C637" s="7"/>
      <c r="D637" s="169"/>
      <c r="E637" s="5"/>
      <c r="F637" s="5"/>
      <c r="G637" s="5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33"/>
      <c r="U637" s="106"/>
    </row>
    <row r="638" spans="1:21" ht="18.75">
      <c r="A638" s="5"/>
      <c r="B638" s="7"/>
      <c r="C638" s="7"/>
      <c r="D638" s="169"/>
      <c r="E638" s="5"/>
      <c r="F638" s="5"/>
      <c r="G638" s="5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33"/>
      <c r="U638" s="106"/>
    </row>
    <row r="639" spans="1:21" s="41" customFormat="1" ht="18.75">
      <c r="A639" s="5"/>
      <c r="B639" s="7"/>
      <c r="C639" s="7"/>
      <c r="D639" s="169"/>
      <c r="E639" s="5"/>
      <c r="F639" s="5"/>
      <c r="G639" s="5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33"/>
      <c r="U639" s="204"/>
    </row>
    <row r="640" spans="1:20" ht="18.75">
      <c r="A640" s="110" t="s">
        <v>574</v>
      </c>
      <c r="B640" s="7"/>
      <c r="C640" s="7"/>
      <c r="D640" s="169"/>
      <c r="E640" s="5"/>
      <c r="F640" s="5"/>
      <c r="G640" s="5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33"/>
    </row>
    <row r="641" spans="1:20" ht="18.75">
      <c r="A641" s="110" t="s">
        <v>575</v>
      </c>
      <c r="B641" s="7"/>
      <c r="C641" s="7"/>
      <c r="D641" s="169"/>
      <c r="E641" s="5"/>
      <c r="F641" s="5"/>
      <c r="G641" s="5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33"/>
    </row>
    <row r="642" spans="1:21" ht="18.75">
      <c r="A642" s="110" t="s">
        <v>187</v>
      </c>
      <c r="B642" s="7"/>
      <c r="C642" s="7"/>
      <c r="D642" s="169"/>
      <c r="E642" s="5"/>
      <c r="F642" s="5"/>
      <c r="G642" s="5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33"/>
      <c r="U642" s="43"/>
    </row>
    <row r="643" spans="1:21" ht="18.75">
      <c r="A643" s="110" t="s">
        <v>576</v>
      </c>
      <c r="B643" s="7"/>
      <c r="C643" s="7"/>
      <c r="D643" s="169"/>
      <c r="E643" s="5"/>
      <c r="F643" s="5"/>
      <c r="G643" s="5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33"/>
      <c r="U643" s="43"/>
    </row>
    <row r="644" spans="1:21" ht="18.75">
      <c r="A644" s="110"/>
      <c r="B644" s="7"/>
      <c r="C644" s="7"/>
      <c r="D644" s="169"/>
      <c r="E644" s="5"/>
      <c r="F644" s="5"/>
      <c r="G644" s="5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33"/>
      <c r="U644" s="43"/>
    </row>
    <row r="645" spans="1:21" ht="18.75">
      <c r="A645" s="110" t="s">
        <v>577</v>
      </c>
      <c r="B645" s="7"/>
      <c r="C645" s="7"/>
      <c r="D645" s="169"/>
      <c r="E645" s="5"/>
      <c r="F645" s="5"/>
      <c r="G645" s="5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33"/>
      <c r="U645" s="43"/>
    </row>
    <row r="646" spans="1:20" ht="20.25">
      <c r="A646" s="205"/>
      <c r="B646" s="7"/>
      <c r="C646" s="7"/>
      <c r="D646" s="169"/>
      <c r="E646" s="5"/>
      <c r="F646" s="5"/>
      <c r="G646" s="5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33"/>
    </row>
    <row r="647" spans="1:20" ht="18.75">
      <c r="A647" s="13" t="s">
        <v>7</v>
      </c>
      <c r="B647" s="231" t="s">
        <v>8</v>
      </c>
      <c r="C647" s="12"/>
      <c r="D647" s="231" t="s">
        <v>9</v>
      </c>
      <c r="E647" s="232" t="s">
        <v>10</v>
      </c>
      <c r="F647" s="233"/>
      <c r="G647" s="13" t="s">
        <v>11</v>
      </c>
      <c r="H647" s="218" t="s">
        <v>12</v>
      </c>
      <c r="I647" s="218"/>
      <c r="J647" s="218"/>
      <c r="K647" s="217" t="s">
        <v>13</v>
      </c>
      <c r="L647" s="218"/>
      <c r="M647" s="218"/>
      <c r="N647" s="218"/>
      <c r="O647" s="218"/>
      <c r="P647" s="218"/>
      <c r="Q647" s="218"/>
      <c r="R647" s="218"/>
      <c r="S647" s="219"/>
      <c r="T647" s="223" t="s">
        <v>14</v>
      </c>
    </row>
    <row r="648" spans="1:20" ht="18.75">
      <c r="A648" s="18" t="s">
        <v>578</v>
      </c>
      <c r="B648" s="228"/>
      <c r="C648" s="16" t="s">
        <v>16</v>
      </c>
      <c r="D648" s="228"/>
      <c r="E648" s="228" t="s">
        <v>17</v>
      </c>
      <c r="F648" s="226" t="s">
        <v>18</v>
      </c>
      <c r="G648" s="18" t="s">
        <v>19</v>
      </c>
      <c r="H648" s="221"/>
      <c r="I648" s="221"/>
      <c r="J648" s="221"/>
      <c r="K648" s="220"/>
      <c r="L648" s="221"/>
      <c r="M648" s="221"/>
      <c r="N648" s="221"/>
      <c r="O648" s="221"/>
      <c r="P648" s="221"/>
      <c r="Q648" s="221"/>
      <c r="R648" s="221"/>
      <c r="S648" s="222"/>
      <c r="T648" s="224"/>
    </row>
    <row r="649" spans="1:20" ht="18.75">
      <c r="A649" s="24"/>
      <c r="B649" s="229"/>
      <c r="C649" s="22"/>
      <c r="D649" s="229"/>
      <c r="E649" s="229"/>
      <c r="F649" s="227"/>
      <c r="G649" s="24"/>
      <c r="H649" s="25" t="s">
        <v>20</v>
      </c>
      <c r="I649" s="25" t="s">
        <v>21</v>
      </c>
      <c r="J649" s="25" t="s">
        <v>22</v>
      </c>
      <c r="K649" s="25" t="s">
        <v>23</v>
      </c>
      <c r="L649" s="25" t="s">
        <v>24</v>
      </c>
      <c r="M649" s="25" t="s">
        <v>25</v>
      </c>
      <c r="N649" s="25" t="s">
        <v>26</v>
      </c>
      <c r="O649" s="25" t="s">
        <v>27</v>
      </c>
      <c r="P649" s="25" t="s">
        <v>28</v>
      </c>
      <c r="Q649" s="25" t="s">
        <v>29</v>
      </c>
      <c r="R649" s="25" t="s">
        <v>30</v>
      </c>
      <c r="S649" s="25" t="s">
        <v>31</v>
      </c>
      <c r="T649" s="225"/>
    </row>
    <row r="650" spans="1:20" ht="17.25" customHeight="1">
      <c r="A650" s="46">
        <v>1</v>
      </c>
      <c r="B650" s="47" t="s">
        <v>579</v>
      </c>
      <c r="C650" s="48" t="s">
        <v>65</v>
      </c>
      <c r="D650" s="62">
        <v>18000</v>
      </c>
      <c r="E650" s="50" t="s">
        <v>348</v>
      </c>
      <c r="F650" s="51" t="s">
        <v>349</v>
      </c>
      <c r="G650" s="52" t="s">
        <v>35</v>
      </c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101"/>
      <c r="T650" s="102"/>
    </row>
    <row r="651" spans="1:20" ht="18.75">
      <c r="A651" s="54"/>
      <c r="B651" s="55"/>
      <c r="C651" s="7" t="s">
        <v>580</v>
      </c>
      <c r="D651" s="56"/>
      <c r="E651" s="9"/>
      <c r="F651" s="57">
        <v>15</v>
      </c>
      <c r="G651" s="58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29"/>
      <c r="T651" s="103"/>
    </row>
    <row r="652" spans="1:20" ht="12.75" customHeight="1">
      <c r="A652" s="64"/>
      <c r="B652" s="65"/>
      <c r="C652" s="66" t="s">
        <v>581</v>
      </c>
      <c r="D652" s="67"/>
      <c r="E652" s="68"/>
      <c r="F652" s="69"/>
      <c r="G652" s="70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104"/>
      <c r="T652" s="105"/>
    </row>
    <row r="653" spans="1:21" s="41" customFormat="1" ht="18.75">
      <c r="A653" s="54">
        <v>2</v>
      </c>
      <c r="B653" s="55" t="s">
        <v>582</v>
      </c>
      <c r="C653" s="77" t="s">
        <v>583</v>
      </c>
      <c r="D653" s="56">
        <v>20000</v>
      </c>
      <c r="E653" s="9" t="s">
        <v>348</v>
      </c>
      <c r="F653" s="57" t="s">
        <v>349</v>
      </c>
      <c r="G653" s="58" t="s">
        <v>35</v>
      </c>
      <c r="H653" s="131"/>
      <c r="I653" s="135"/>
      <c r="J653" s="131"/>
      <c r="K653" s="135"/>
      <c r="L653" s="131"/>
      <c r="M653" s="135"/>
      <c r="N653" s="131"/>
      <c r="O653" s="135"/>
      <c r="P653" s="131"/>
      <c r="Q653" s="135"/>
      <c r="R653" s="131"/>
      <c r="S653" s="135"/>
      <c r="T653" s="37"/>
      <c r="U653" s="204"/>
    </row>
    <row r="654" spans="1:21" s="41" customFormat="1" ht="18.75">
      <c r="A654" s="54"/>
      <c r="B654" s="55"/>
      <c r="C654" s="77" t="s">
        <v>584</v>
      </c>
      <c r="D654" s="57"/>
      <c r="E654" s="9"/>
      <c r="F654" s="57">
        <v>15</v>
      </c>
      <c r="G654" s="58"/>
      <c r="H654" s="131"/>
      <c r="I654" s="135"/>
      <c r="J654" s="131"/>
      <c r="K654" s="135"/>
      <c r="L654" s="131"/>
      <c r="M654" s="135"/>
      <c r="N654" s="131"/>
      <c r="O654" s="135"/>
      <c r="P654" s="131"/>
      <c r="Q654" s="135"/>
      <c r="R654" s="131"/>
      <c r="S654" s="135"/>
      <c r="T654" s="37"/>
      <c r="U654" s="204"/>
    </row>
    <row r="655" spans="1:21" s="41" customFormat="1" ht="18.75">
      <c r="A655" s="54"/>
      <c r="B655" s="55"/>
      <c r="C655" s="77" t="s">
        <v>585</v>
      </c>
      <c r="D655" s="60"/>
      <c r="E655" s="9"/>
      <c r="F655" s="57"/>
      <c r="G655" s="58"/>
      <c r="H655" s="131"/>
      <c r="I655" s="135"/>
      <c r="J655" s="131"/>
      <c r="K655" s="135"/>
      <c r="L655" s="131"/>
      <c r="M655" s="135"/>
      <c r="N655" s="131"/>
      <c r="O655" s="135"/>
      <c r="P655" s="131"/>
      <c r="Q655" s="135"/>
      <c r="R655" s="131"/>
      <c r="S655" s="135"/>
      <c r="T655" s="37"/>
      <c r="U655" s="204"/>
    </row>
    <row r="656" spans="1:20" ht="18.75">
      <c r="A656" s="206">
        <v>3</v>
      </c>
      <c r="B656" s="47" t="s">
        <v>586</v>
      </c>
      <c r="C656" s="121" t="s">
        <v>587</v>
      </c>
      <c r="D656" s="62">
        <v>15000</v>
      </c>
      <c r="E656" s="50" t="s">
        <v>34</v>
      </c>
      <c r="F656" s="76"/>
      <c r="G656" s="52" t="s">
        <v>35</v>
      </c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101"/>
      <c r="T656" s="102"/>
    </row>
    <row r="657" spans="1:20" ht="18.75">
      <c r="A657" s="58"/>
      <c r="B657" s="55" t="s">
        <v>588</v>
      </c>
      <c r="C657" s="122" t="s">
        <v>589</v>
      </c>
      <c r="D657" s="56"/>
      <c r="E657" s="57"/>
      <c r="F657" s="57"/>
      <c r="G657" s="58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29"/>
      <c r="T657" s="103"/>
    </row>
    <row r="658" spans="1:20" ht="18.75">
      <c r="A658" s="58"/>
      <c r="B658" s="55"/>
      <c r="C658" s="122" t="s">
        <v>590</v>
      </c>
      <c r="D658" s="56"/>
      <c r="E658" s="57"/>
      <c r="F658" s="57"/>
      <c r="G658" s="58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29"/>
      <c r="T658" s="103"/>
    </row>
    <row r="659" spans="1:20" ht="18.75">
      <c r="A659" s="52">
        <v>4</v>
      </c>
      <c r="B659" s="47" t="s">
        <v>591</v>
      </c>
      <c r="C659" s="121" t="s">
        <v>65</v>
      </c>
      <c r="D659" s="62">
        <v>20000</v>
      </c>
      <c r="E659" s="51" t="s">
        <v>348</v>
      </c>
      <c r="F659" s="51" t="s">
        <v>349</v>
      </c>
      <c r="G659" s="52" t="s">
        <v>35</v>
      </c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36"/>
    </row>
    <row r="660" spans="1:20" ht="18.75">
      <c r="A660" s="58"/>
      <c r="B660" s="55"/>
      <c r="C660" s="122" t="s">
        <v>592</v>
      </c>
      <c r="D660" s="56"/>
      <c r="E660" s="57"/>
      <c r="F660" s="57">
        <v>15</v>
      </c>
      <c r="G660" s="58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29"/>
      <c r="T660" s="103"/>
    </row>
    <row r="661" spans="1:20" ht="18.75">
      <c r="A661" s="58"/>
      <c r="B661" s="55"/>
      <c r="C661" s="122" t="s">
        <v>593</v>
      </c>
      <c r="D661" s="56"/>
      <c r="E661" s="57"/>
      <c r="F661" s="57"/>
      <c r="G661" s="58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29"/>
      <c r="T661" s="103"/>
    </row>
    <row r="662" spans="1:20" ht="18.75">
      <c r="A662" s="58"/>
      <c r="B662" s="55"/>
      <c r="C662" s="122" t="s">
        <v>594</v>
      </c>
      <c r="D662" s="56"/>
      <c r="E662" s="57"/>
      <c r="F662" s="57"/>
      <c r="G662" s="58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29"/>
      <c r="T662" s="103"/>
    </row>
    <row r="663" spans="1:20" ht="18.75">
      <c r="A663" s="70"/>
      <c r="B663" s="65"/>
      <c r="C663" s="123" t="s">
        <v>595</v>
      </c>
      <c r="D663" s="67"/>
      <c r="E663" s="69"/>
      <c r="F663" s="69"/>
      <c r="G663" s="70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104"/>
      <c r="T663" s="105"/>
    </row>
    <row r="664" spans="1:20" ht="18.75">
      <c r="A664" s="52">
        <v>5</v>
      </c>
      <c r="B664" s="47" t="s">
        <v>596</v>
      </c>
      <c r="C664" s="207" t="s">
        <v>597</v>
      </c>
      <c r="D664" s="195">
        <v>25000</v>
      </c>
      <c r="E664" s="51" t="s">
        <v>348</v>
      </c>
      <c r="F664" s="76" t="s">
        <v>349</v>
      </c>
      <c r="G664" s="52" t="s">
        <v>35</v>
      </c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101"/>
      <c r="T664" s="102"/>
    </row>
    <row r="665" spans="1:21" ht="18.75" customHeight="1">
      <c r="A665" s="58"/>
      <c r="B665" s="55" t="s">
        <v>598</v>
      </c>
      <c r="C665" s="208" t="s">
        <v>599</v>
      </c>
      <c r="D665" s="15"/>
      <c r="E665" s="57"/>
      <c r="F665" s="79">
        <v>15</v>
      </c>
      <c r="G665" s="18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29"/>
      <c r="T665" s="103"/>
      <c r="U665" s="116"/>
    </row>
    <row r="666" spans="1:21" ht="18.75">
      <c r="A666" s="58"/>
      <c r="B666" s="55"/>
      <c r="C666" s="208" t="s">
        <v>600</v>
      </c>
      <c r="D666" s="15"/>
      <c r="E666" s="57"/>
      <c r="F666" s="79"/>
      <c r="G666" s="18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29"/>
      <c r="T666" s="103"/>
      <c r="U666" s="116"/>
    </row>
    <row r="667" spans="1:21" ht="18.75">
      <c r="A667" s="85"/>
      <c r="B667" s="65"/>
      <c r="C667" s="209" t="s">
        <v>414</v>
      </c>
      <c r="D667" s="21"/>
      <c r="E667" s="69"/>
      <c r="F667" s="82"/>
      <c r="G667" s="24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39"/>
      <c r="U667" s="116"/>
    </row>
    <row r="668" spans="1:20" ht="18.75">
      <c r="A668" s="111"/>
      <c r="B668" s="43"/>
      <c r="C668" s="43"/>
      <c r="E668" s="43"/>
      <c r="F668" s="43"/>
      <c r="G668" s="43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9"/>
    </row>
    <row r="669" spans="1:20" ht="18.75">
      <c r="A669" s="111"/>
      <c r="B669" s="43"/>
      <c r="C669" s="43"/>
      <c r="E669" s="43"/>
      <c r="F669" s="43"/>
      <c r="G669" s="43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9"/>
    </row>
    <row r="670" spans="1:20" ht="18.75">
      <c r="A670" s="111"/>
      <c r="B670" s="43"/>
      <c r="C670" s="43"/>
      <c r="E670" s="43"/>
      <c r="F670" s="43"/>
      <c r="G670" s="43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9"/>
    </row>
    <row r="671" spans="1:20" ht="18.75">
      <c r="A671" s="110" t="s">
        <v>574</v>
      </c>
      <c r="B671" s="6"/>
      <c r="C671" s="77"/>
      <c r="D671" s="8"/>
      <c r="E671" s="9"/>
      <c r="F671" s="9"/>
      <c r="G671" s="5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33"/>
      <c r="T671" s="34"/>
    </row>
    <row r="672" spans="1:20" ht="18.75" customHeight="1">
      <c r="A672" s="110" t="s">
        <v>601</v>
      </c>
      <c r="B672" s="6"/>
      <c r="C672" s="77"/>
      <c r="D672" s="8"/>
      <c r="E672" s="9"/>
      <c r="F672" s="9"/>
      <c r="G672" s="5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33"/>
      <c r="T672" s="34"/>
    </row>
    <row r="673" spans="1:20" ht="18.75" customHeight="1">
      <c r="A673" s="110" t="s">
        <v>602</v>
      </c>
      <c r="B673" s="6"/>
      <c r="C673" s="77"/>
      <c r="D673" s="8"/>
      <c r="E673" s="9"/>
      <c r="F673" s="9"/>
      <c r="G673" s="5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33"/>
      <c r="T673" s="34"/>
    </row>
    <row r="674" spans="1:20" ht="18.75" customHeight="1">
      <c r="A674" s="110" t="s">
        <v>187</v>
      </c>
      <c r="B674" s="6"/>
      <c r="C674" s="77"/>
      <c r="D674" s="8"/>
      <c r="E674" s="9"/>
      <c r="F674" s="9"/>
      <c r="G674" s="5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33"/>
      <c r="T674" s="34"/>
    </row>
    <row r="675" spans="1:20" ht="18.75" customHeight="1">
      <c r="A675" s="110"/>
      <c r="B675" s="6"/>
      <c r="C675" s="77"/>
      <c r="D675" s="8"/>
      <c r="E675" s="9"/>
      <c r="F675" s="9"/>
      <c r="G675" s="5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33"/>
      <c r="T675" s="34"/>
    </row>
    <row r="676" spans="1:20" ht="18.75" customHeight="1">
      <c r="A676" s="110" t="s">
        <v>603</v>
      </c>
      <c r="B676" s="6"/>
      <c r="C676" s="77"/>
      <c r="D676" s="8"/>
      <c r="E676" s="9"/>
      <c r="F676" s="9"/>
      <c r="G676" s="5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33"/>
      <c r="T676" s="34"/>
    </row>
    <row r="677" spans="1:20" ht="18.75">
      <c r="A677" s="110"/>
      <c r="B677" s="6"/>
      <c r="C677" s="77"/>
      <c r="D677" s="8"/>
      <c r="E677" s="9"/>
      <c r="F677" s="9"/>
      <c r="G677" s="5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33"/>
      <c r="T677" s="34"/>
    </row>
    <row r="678" spans="1:20" ht="18.75">
      <c r="A678" s="13" t="s">
        <v>7</v>
      </c>
      <c r="B678" s="231" t="s">
        <v>8</v>
      </c>
      <c r="C678" s="12"/>
      <c r="D678" s="231" t="s">
        <v>9</v>
      </c>
      <c r="E678" s="232" t="s">
        <v>10</v>
      </c>
      <c r="F678" s="233"/>
      <c r="G678" s="13" t="s">
        <v>11</v>
      </c>
      <c r="H678" s="218" t="s">
        <v>12</v>
      </c>
      <c r="I678" s="218"/>
      <c r="J678" s="218"/>
      <c r="K678" s="217" t="s">
        <v>13</v>
      </c>
      <c r="L678" s="218"/>
      <c r="M678" s="218"/>
      <c r="N678" s="218"/>
      <c r="O678" s="218"/>
      <c r="P678" s="218"/>
      <c r="Q678" s="218"/>
      <c r="R678" s="218"/>
      <c r="S678" s="219"/>
      <c r="T678" s="223" t="s">
        <v>14</v>
      </c>
    </row>
    <row r="679" spans="1:20" ht="18.75">
      <c r="A679" s="18" t="s">
        <v>578</v>
      </c>
      <c r="B679" s="228"/>
      <c r="C679" s="16" t="s">
        <v>16</v>
      </c>
      <c r="D679" s="228"/>
      <c r="E679" s="228" t="s">
        <v>17</v>
      </c>
      <c r="F679" s="226" t="s">
        <v>18</v>
      </c>
      <c r="G679" s="18" t="s">
        <v>19</v>
      </c>
      <c r="H679" s="221"/>
      <c r="I679" s="221"/>
      <c r="J679" s="221"/>
      <c r="K679" s="220"/>
      <c r="L679" s="221"/>
      <c r="M679" s="221"/>
      <c r="N679" s="221"/>
      <c r="O679" s="221"/>
      <c r="P679" s="221"/>
      <c r="Q679" s="221"/>
      <c r="R679" s="221"/>
      <c r="S679" s="222"/>
      <c r="T679" s="224"/>
    </row>
    <row r="680" spans="1:20" ht="18.75">
      <c r="A680" s="24"/>
      <c r="B680" s="229"/>
      <c r="C680" s="22"/>
      <c r="D680" s="229"/>
      <c r="E680" s="229"/>
      <c r="F680" s="227"/>
      <c r="G680" s="24"/>
      <c r="H680" s="25" t="s">
        <v>20</v>
      </c>
      <c r="I680" s="25" t="s">
        <v>21</v>
      </c>
      <c r="J680" s="25" t="s">
        <v>22</v>
      </c>
      <c r="K680" s="25" t="s">
        <v>23</v>
      </c>
      <c r="L680" s="25" t="s">
        <v>24</v>
      </c>
      <c r="M680" s="25" t="s">
        <v>25</v>
      </c>
      <c r="N680" s="25" t="s">
        <v>26</v>
      </c>
      <c r="O680" s="25" t="s">
        <v>27</v>
      </c>
      <c r="P680" s="25" t="s">
        <v>28</v>
      </c>
      <c r="Q680" s="25" t="s">
        <v>29</v>
      </c>
      <c r="R680" s="25" t="s">
        <v>30</v>
      </c>
      <c r="S680" s="25" t="s">
        <v>31</v>
      </c>
      <c r="T680" s="225"/>
    </row>
    <row r="681" spans="1:20" ht="13.5" customHeight="1">
      <c r="A681" s="46">
        <v>1</v>
      </c>
      <c r="B681" s="47" t="s">
        <v>604</v>
      </c>
      <c r="C681" s="48" t="s">
        <v>65</v>
      </c>
      <c r="D681" s="62">
        <v>70000</v>
      </c>
      <c r="E681" s="50" t="s">
        <v>34</v>
      </c>
      <c r="F681" s="51"/>
      <c r="G681" s="52" t="s">
        <v>230</v>
      </c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101"/>
      <c r="T681" s="150"/>
    </row>
    <row r="682" spans="1:20" ht="18.75">
      <c r="A682" s="54"/>
      <c r="B682" s="55" t="s">
        <v>605</v>
      </c>
      <c r="C682" s="7" t="s">
        <v>606</v>
      </c>
      <c r="D682" s="56"/>
      <c r="E682" s="9"/>
      <c r="F682" s="57"/>
      <c r="G682" s="58" t="s">
        <v>232</v>
      </c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29"/>
      <c r="T682" s="151"/>
    </row>
    <row r="683" spans="1:20" ht="12" customHeight="1">
      <c r="A683" s="54"/>
      <c r="B683" s="55"/>
      <c r="C683" s="7" t="s">
        <v>607</v>
      </c>
      <c r="D683" s="56"/>
      <c r="E683" s="9"/>
      <c r="F683" s="57"/>
      <c r="G683" s="58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29"/>
      <c r="T683" s="151"/>
    </row>
    <row r="684" spans="1:21" ht="18.75">
      <c r="A684" s="46">
        <v>2</v>
      </c>
      <c r="B684" s="47" t="s">
        <v>608</v>
      </c>
      <c r="C684" s="48" t="s">
        <v>65</v>
      </c>
      <c r="D684" s="62">
        <v>5000</v>
      </c>
      <c r="E684" s="50" t="s">
        <v>242</v>
      </c>
      <c r="F684" s="51"/>
      <c r="G684" s="52" t="s">
        <v>230</v>
      </c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101"/>
      <c r="T684" s="150"/>
      <c r="U684" s="106"/>
    </row>
    <row r="685" spans="1:21" ht="18.75">
      <c r="A685" s="64"/>
      <c r="B685" s="65" t="s">
        <v>609</v>
      </c>
      <c r="C685" s="66" t="s">
        <v>610</v>
      </c>
      <c r="D685" s="67"/>
      <c r="E685" s="68"/>
      <c r="F685" s="69"/>
      <c r="G685" s="70" t="s">
        <v>232</v>
      </c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104"/>
      <c r="T685" s="152"/>
      <c r="U685" s="106"/>
    </row>
    <row r="686" spans="1:21" ht="18.75">
      <c r="A686" s="54">
        <v>3</v>
      </c>
      <c r="B686" s="55" t="s">
        <v>611</v>
      </c>
      <c r="C686" s="7" t="s">
        <v>65</v>
      </c>
      <c r="D686" s="56">
        <v>35000</v>
      </c>
      <c r="E686" s="9" t="s">
        <v>34</v>
      </c>
      <c r="F686" s="57"/>
      <c r="G686" s="58" t="s">
        <v>230</v>
      </c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29"/>
      <c r="T686" s="151"/>
      <c r="U686" s="106"/>
    </row>
    <row r="687" spans="1:21" ht="18.75">
      <c r="A687" s="54"/>
      <c r="B687" s="55" t="s">
        <v>612</v>
      </c>
      <c r="C687" s="210" t="s">
        <v>613</v>
      </c>
      <c r="D687" s="56"/>
      <c r="E687" s="9"/>
      <c r="F687" s="57"/>
      <c r="G687" s="58" t="s">
        <v>232</v>
      </c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29"/>
      <c r="T687" s="151"/>
      <c r="U687" s="106"/>
    </row>
    <row r="688" spans="1:21" ht="18.75">
      <c r="A688" s="54"/>
      <c r="B688" s="55"/>
      <c r="C688" s="7" t="s">
        <v>614</v>
      </c>
      <c r="D688" s="56"/>
      <c r="E688" s="9"/>
      <c r="F688" s="57"/>
      <c r="G688" s="58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29"/>
      <c r="T688" s="151"/>
      <c r="U688" s="106"/>
    </row>
    <row r="689" spans="1:21" ht="18.75">
      <c r="A689" s="64"/>
      <c r="B689" s="65"/>
      <c r="C689" s="66" t="s">
        <v>311</v>
      </c>
      <c r="D689" s="67"/>
      <c r="E689" s="68"/>
      <c r="F689" s="69"/>
      <c r="G689" s="70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104"/>
      <c r="T689" s="152"/>
      <c r="U689" s="106"/>
    </row>
    <row r="690" spans="1:21" ht="18.75">
      <c r="A690" s="46">
        <v>4</v>
      </c>
      <c r="B690" s="47" t="s">
        <v>615</v>
      </c>
      <c r="C690" s="72" t="s">
        <v>65</v>
      </c>
      <c r="D690" s="62">
        <v>300000</v>
      </c>
      <c r="E690" s="50" t="s">
        <v>34</v>
      </c>
      <c r="F690" s="17"/>
      <c r="G690" s="52" t="s">
        <v>230</v>
      </c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36"/>
      <c r="U690" s="106"/>
    </row>
    <row r="691" spans="1:21" ht="18.75">
      <c r="A691" s="54"/>
      <c r="B691" s="55" t="s">
        <v>616</v>
      </c>
      <c r="C691" s="77" t="s">
        <v>617</v>
      </c>
      <c r="D691" s="57"/>
      <c r="E691" s="154"/>
      <c r="F691" s="74"/>
      <c r="G691" s="58" t="s">
        <v>232</v>
      </c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38"/>
      <c r="U691" s="106"/>
    </row>
    <row r="692" spans="1:21" ht="18.75">
      <c r="A692" s="54"/>
      <c r="B692" s="55"/>
      <c r="C692" s="77" t="s">
        <v>618</v>
      </c>
      <c r="D692" s="57"/>
      <c r="E692" s="154"/>
      <c r="F692" s="74"/>
      <c r="G692" s="58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38"/>
      <c r="U692" s="106"/>
    </row>
    <row r="693" spans="1:21" ht="18.75">
      <c r="A693" s="54"/>
      <c r="B693" s="55"/>
      <c r="C693" s="77" t="s">
        <v>619</v>
      </c>
      <c r="D693" s="57"/>
      <c r="E693" s="154"/>
      <c r="F693" s="74"/>
      <c r="G693" s="58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38"/>
      <c r="U693" s="106"/>
    </row>
    <row r="694" spans="1:21" ht="18.75">
      <c r="A694" s="54"/>
      <c r="B694" s="55"/>
      <c r="C694" s="77" t="s">
        <v>620</v>
      </c>
      <c r="D694" s="57"/>
      <c r="E694" s="154"/>
      <c r="F694" s="74"/>
      <c r="G694" s="58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38"/>
      <c r="U694" s="106"/>
    </row>
    <row r="695" spans="1:21" ht="18.75">
      <c r="A695" s="54"/>
      <c r="B695" s="55"/>
      <c r="C695" s="77" t="s">
        <v>621</v>
      </c>
      <c r="D695" s="57"/>
      <c r="E695" s="154"/>
      <c r="F695" s="74"/>
      <c r="G695" s="58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38"/>
      <c r="U695" s="106"/>
    </row>
    <row r="696" spans="1:21" ht="18.75">
      <c r="A696" s="64"/>
      <c r="B696" s="65"/>
      <c r="C696" s="84" t="s">
        <v>311</v>
      </c>
      <c r="D696" s="69"/>
      <c r="E696" s="180"/>
      <c r="F696" s="23"/>
      <c r="G696" s="70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39"/>
      <c r="U696" s="106"/>
    </row>
    <row r="697" spans="1:21" ht="18.75">
      <c r="A697" s="46">
        <v>5</v>
      </c>
      <c r="B697" s="47" t="s">
        <v>622</v>
      </c>
      <c r="C697" s="72" t="s">
        <v>65</v>
      </c>
      <c r="D697" s="62">
        <v>20000</v>
      </c>
      <c r="E697" s="50" t="s">
        <v>34</v>
      </c>
      <c r="F697" s="17"/>
      <c r="G697" s="52" t="s">
        <v>230</v>
      </c>
      <c r="H697" s="211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36"/>
      <c r="U697" s="106"/>
    </row>
    <row r="698" spans="1:21" ht="18.75">
      <c r="A698" s="54"/>
      <c r="B698" s="55" t="s">
        <v>623</v>
      </c>
      <c r="C698" s="77" t="s">
        <v>624</v>
      </c>
      <c r="D698" s="56"/>
      <c r="E698" s="154"/>
      <c r="F698" s="74"/>
      <c r="G698" s="58" t="s">
        <v>232</v>
      </c>
      <c r="H698" s="212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38"/>
      <c r="U698" s="106"/>
    </row>
    <row r="699" spans="1:21" ht="18.75">
      <c r="A699" s="54"/>
      <c r="B699" s="55" t="s">
        <v>625</v>
      </c>
      <c r="C699" s="77" t="s">
        <v>626</v>
      </c>
      <c r="D699" s="56"/>
      <c r="E699" s="154"/>
      <c r="F699" s="74"/>
      <c r="G699" s="58"/>
      <c r="H699" s="212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38"/>
      <c r="U699" s="106"/>
    </row>
    <row r="700" spans="1:21" ht="18.75">
      <c r="A700" s="64"/>
      <c r="B700" s="65"/>
      <c r="C700" s="84" t="s">
        <v>311</v>
      </c>
      <c r="D700" s="69"/>
      <c r="E700" s="180"/>
      <c r="F700" s="23"/>
      <c r="G700" s="70"/>
      <c r="H700" s="213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39"/>
      <c r="U700" s="106"/>
    </row>
    <row r="701" spans="1:21" ht="18.75">
      <c r="A701" s="110" t="s">
        <v>627</v>
      </c>
      <c r="B701" s="6"/>
      <c r="C701" s="7"/>
      <c r="D701" s="8"/>
      <c r="E701" s="9"/>
      <c r="F701" s="9"/>
      <c r="G701" s="5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33"/>
      <c r="T701" s="34"/>
      <c r="U701" s="43"/>
    </row>
    <row r="702" spans="1:21" ht="18.75">
      <c r="A702" s="110" t="s">
        <v>628</v>
      </c>
      <c r="B702" s="6"/>
      <c r="C702" s="7"/>
      <c r="D702" s="8"/>
      <c r="E702" s="9"/>
      <c r="F702" s="9"/>
      <c r="G702" s="5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33"/>
      <c r="T702" s="34"/>
      <c r="U702" s="43"/>
    </row>
    <row r="703" spans="1:21" ht="18.75">
      <c r="A703" s="110" t="s">
        <v>629</v>
      </c>
      <c r="B703" s="6"/>
      <c r="C703" s="7"/>
      <c r="D703" s="8"/>
      <c r="E703" s="9"/>
      <c r="F703" s="9"/>
      <c r="G703" s="5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33"/>
      <c r="T703" s="34"/>
      <c r="U703" s="43"/>
    </row>
    <row r="704" spans="1:21" ht="18.75">
      <c r="A704" s="110"/>
      <c r="B704" s="6"/>
      <c r="C704" s="7"/>
      <c r="D704" s="8"/>
      <c r="E704" s="9"/>
      <c r="F704" s="9"/>
      <c r="G704" s="5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33"/>
      <c r="T704" s="34"/>
      <c r="U704" s="43"/>
    </row>
    <row r="705" spans="1:21" ht="18.75">
      <c r="A705" s="110" t="s">
        <v>630</v>
      </c>
      <c r="B705" s="6"/>
      <c r="C705" s="7"/>
      <c r="D705" s="8"/>
      <c r="E705" s="9"/>
      <c r="F705" s="9"/>
      <c r="G705" s="5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33"/>
      <c r="T705" s="34"/>
      <c r="U705" s="43"/>
    </row>
    <row r="706" spans="1:21" ht="20.25">
      <c r="A706" s="205"/>
      <c r="B706" s="6"/>
      <c r="C706" s="7"/>
      <c r="D706" s="8"/>
      <c r="E706" s="9"/>
      <c r="F706" s="9"/>
      <c r="G706" s="5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33"/>
      <c r="T706" s="34"/>
      <c r="U706" s="43"/>
    </row>
    <row r="707" spans="1:21" ht="18.75">
      <c r="A707" s="13" t="s">
        <v>7</v>
      </c>
      <c r="B707" s="231" t="s">
        <v>8</v>
      </c>
      <c r="C707" s="12"/>
      <c r="D707" s="231" t="s">
        <v>9</v>
      </c>
      <c r="E707" s="232" t="s">
        <v>10</v>
      </c>
      <c r="F707" s="233"/>
      <c r="G707" s="13" t="s">
        <v>11</v>
      </c>
      <c r="H707" s="218" t="s">
        <v>12</v>
      </c>
      <c r="I707" s="218"/>
      <c r="J707" s="218"/>
      <c r="K707" s="217" t="s">
        <v>13</v>
      </c>
      <c r="L707" s="218"/>
      <c r="M707" s="218"/>
      <c r="N707" s="218"/>
      <c r="O707" s="218"/>
      <c r="P707" s="218"/>
      <c r="Q707" s="218"/>
      <c r="R707" s="218"/>
      <c r="S707" s="219"/>
      <c r="T707" s="223" t="s">
        <v>14</v>
      </c>
      <c r="U707" s="43"/>
    </row>
    <row r="708" spans="1:21" ht="18.75">
      <c r="A708" s="18" t="s">
        <v>578</v>
      </c>
      <c r="B708" s="228"/>
      <c r="C708" s="16" t="s">
        <v>16</v>
      </c>
      <c r="D708" s="228"/>
      <c r="E708" s="228" t="s">
        <v>17</v>
      </c>
      <c r="F708" s="226" t="s">
        <v>18</v>
      </c>
      <c r="G708" s="18" t="s">
        <v>19</v>
      </c>
      <c r="H708" s="221"/>
      <c r="I708" s="221"/>
      <c r="J708" s="221"/>
      <c r="K708" s="220"/>
      <c r="L708" s="221"/>
      <c r="M708" s="221"/>
      <c r="N708" s="221"/>
      <c r="O708" s="221"/>
      <c r="P708" s="221"/>
      <c r="Q708" s="221"/>
      <c r="R708" s="221"/>
      <c r="S708" s="222"/>
      <c r="T708" s="224"/>
      <c r="U708" s="43"/>
    </row>
    <row r="709" spans="1:21" ht="18.75">
      <c r="A709" s="24"/>
      <c r="B709" s="229"/>
      <c r="C709" s="22"/>
      <c r="D709" s="229"/>
      <c r="E709" s="229"/>
      <c r="F709" s="227"/>
      <c r="G709" s="24"/>
      <c r="H709" s="75" t="s">
        <v>20</v>
      </c>
      <c r="I709" s="75" t="s">
        <v>21</v>
      </c>
      <c r="J709" s="75" t="s">
        <v>22</v>
      </c>
      <c r="K709" s="75" t="s">
        <v>23</v>
      </c>
      <c r="L709" s="75" t="s">
        <v>24</v>
      </c>
      <c r="M709" s="75" t="s">
        <v>25</v>
      </c>
      <c r="N709" s="75" t="s">
        <v>26</v>
      </c>
      <c r="O709" s="75" t="s">
        <v>27</v>
      </c>
      <c r="P709" s="75" t="s">
        <v>28</v>
      </c>
      <c r="Q709" s="75" t="s">
        <v>29</v>
      </c>
      <c r="R709" s="75" t="s">
        <v>30</v>
      </c>
      <c r="S709" s="75" t="s">
        <v>31</v>
      </c>
      <c r="T709" s="225"/>
      <c r="U709" s="43"/>
    </row>
    <row r="710" spans="1:21" ht="18.75">
      <c r="A710" s="58">
        <v>1</v>
      </c>
      <c r="B710" s="92" t="s">
        <v>631</v>
      </c>
      <c r="C710" s="77" t="s">
        <v>65</v>
      </c>
      <c r="D710" s="56">
        <v>20000</v>
      </c>
      <c r="E710" s="57" t="s">
        <v>34</v>
      </c>
      <c r="F710" s="79"/>
      <c r="G710" s="54" t="s">
        <v>35</v>
      </c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37"/>
      <c r="U710" s="43"/>
    </row>
    <row r="711" spans="1:21" ht="18.75">
      <c r="A711" s="18"/>
      <c r="B711" s="92" t="s">
        <v>632</v>
      </c>
      <c r="C711" s="77" t="s">
        <v>334</v>
      </c>
      <c r="D711" s="15"/>
      <c r="E711" s="15"/>
      <c r="F711" s="74"/>
      <c r="G711" s="80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37"/>
      <c r="U711" s="43"/>
    </row>
    <row r="712" spans="1:21" ht="18.75">
      <c r="A712" s="18"/>
      <c r="B712" s="92" t="s">
        <v>379</v>
      </c>
      <c r="C712" s="77" t="s">
        <v>633</v>
      </c>
      <c r="D712" s="15"/>
      <c r="E712" s="15"/>
      <c r="F712" s="74"/>
      <c r="G712" s="80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37"/>
      <c r="U712" s="43"/>
    </row>
    <row r="713" spans="1:21" ht="18.75">
      <c r="A713" s="18"/>
      <c r="B713" s="92" t="s">
        <v>634</v>
      </c>
      <c r="C713" s="77" t="s">
        <v>311</v>
      </c>
      <c r="D713" s="15"/>
      <c r="E713" s="15"/>
      <c r="F713" s="74"/>
      <c r="G713" s="80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37"/>
      <c r="U713" s="43"/>
    </row>
    <row r="714" spans="1:21" ht="18.75">
      <c r="A714" s="52">
        <v>2</v>
      </c>
      <c r="B714" s="91" t="s">
        <v>635</v>
      </c>
      <c r="C714" s="89" t="s">
        <v>275</v>
      </c>
      <c r="D714" s="62">
        <v>10000</v>
      </c>
      <c r="E714" s="51" t="s">
        <v>34</v>
      </c>
      <c r="F714" s="51"/>
      <c r="G714" s="52" t="s">
        <v>35</v>
      </c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101"/>
      <c r="T714" s="102"/>
      <c r="U714" s="43"/>
    </row>
    <row r="715" spans="1:21" ht="18.75">
      <c r="A715" s="58"/>
      <c r="B715" s="92"/>
      <c r="C715" s="87" t="s">
        <v>636</v>
      </c>
      <c r="D715" s="56"/>
      <c r="E715" s="57"/>
      <c r="F715" s="57"/>
      <c r="G715" s="58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29"/>
      <c r="T715" s="103"/>
      <c r="U715" s="43"/>
    </row>
    <row r="716" spans="1:21" ht="18.75">
      <c r="A716" s="70"/>
      <c r="B716" s="93"/>
      <c r="C716" s="90" t="s">
        <v>637</v>
      </c>
      <c r="D716" s="67"/>
      <c r="E716" s="69"/>
      <c r="F716" s="69"/>
      <c r="G716" s="70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104"/>
      <c r="T716" s="105"/>
      <c r="U716" s="43"/>
    </row>
    <row r="717" spans="1:20" ht="18.75">
      <c r="A717" s="52">
        <v>3</v>
      </c>
      <c r="B717" s="47" t="s">
        <v>638</v>
      </c>
      <c r="C717" s="72" t="s">
        <v>65</v>
      </c>
      <c r="D717" s="62">
        <v>15000</v>
      </c>
      <c r="E717" s="50" t="s">
        <v>34</v>
      </c>
      <c r="F717" s="17"/>
      <c r="G717" s="52" t="s">
        <v>35</v>
      </c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36"/>
    </row>
    <row r="718" spans="1:20" ht="18.75">
      <c r="A718" s="58"/>
      <c r="B718" s="55" t="s">
        <v>639</v>
      </c>
      <c r="C718" s="77" t="s">
        <v>640</v>
      </c>
      <c r="D718" s="15"/>
      <c r="E718" s="154"/>
      <c r="F718" s="74"/>
      <c r="G718" s="18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38"/>
    </row>
    <row r="719" spans="1:20" ht="18.75">
      <c r="A719" s="58"/>
      <c r="B719" s="55"/>
      <c r="C719" s="77" t="s">
        <v>641</v>
      </c>
      <c r="D719" s="15"/>
      <c r="E719" s="154"/>
      <c r="F719" s="74"/>
      <c r="G719" s="18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38"/>
    </row>
    <row r="720" spans="1:20" ht="18.75">
      <c r="A720" s="58"/>
      <c r="B720" s="55"/>
      <c r="C720" s="77" t="s">
        <v>633</v>
      </c>
      <c r="D720" s="15"/>
      <c r="E720" s="154"/>
      <c r="F720" s="74"/>
      <c r="G720" s="18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38"/>
    </row>
    <row r="721" spans="1:20" ht="18.75">
      <c r="A721" s="70"/>
      <c r="B721" s="65"/>
      <c r="C721" s="84" t="s">
        <v>311</v>
      </c>
      <c r="D721" s="67"/>
      <c r="E721" s="68"/>
      <c r="F721" s="69"/>
      <c r="G721" s="70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104"/>
      <c r="T721" s="105"/>
    </row>
    <row r="722" spans="1:21" s="33" customFormat="1" ht="18.75">
      <c r="A722" s="5"/>
      <c r="B722" s="6"/>
      <c r="C722" s="77"/>
      <c r="D722" s="8"/>
      <c r="E722" s="9"/>
      <c r="F722" s="9"/>
      <c r="G722" s="5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T722" s="34"/>
      <c r="U722" s="7"/>
    </row>
    <row r="723" spans="1:21" s="33" customFormat="1" ht="18.75">
      <c r="A723" s="5"/>
      <c r="B723" s="6"/>
      <c r="C723" s="77"/>
      <c r="D723" s="8"/>
      <c r="E723" s="9"/>
      <c r="F723" s="9"/>
      <c r="G723" s="5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T723" s="34"/>
      <c r="U723" s="7"/>
    </row>
    <row r="724" spans="1:21" s="33" customFormat="1" ht="18.75">
      <c r="A724" s="5"/>
      <c r="B724" s="6"/>
      <c r="C724" s="77"/>
      <c r="D724" s="8"/>
      <c r="E724" s="9"/>
      <c r="F724" s="9"/>
      <c r="G724" s="5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T724" s="34"/>
      <c r="U724" s="7"/>
    </row>
    <row r="725" spans="1:21" ht="18.75">
      <c r="A725" s="5"/>
      <c r="B725" s="6"/>
      <c r="C725" s="77"/>
      <c r="D725" s="8"/>
      <c r="E725" s="9"/>
      <c r="F725" s="9"/>
      <c r="G725" s="5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33"/>
      <c r="T725" s="34"/>
      <c r="U725" s="106"/>
    </row>
    <row r="726" spans="1:20" ht="18.75">
      <c r="A726" s="5"/>
      <c r="B726" s="6"/>
      <c r="C726" s="77"/>
      <c r="D726" s="8"/>
      <c r="E726" s="9"/>
      <c r="F726" s="9"/>
      <c r="G726" s="5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33"/>
      <c r="T726" s="34"/>
    </row>
    <row r="727" spans="1:20" ht="18.75">
      <c r="A727" s="5"/>
      <c r="B727" s="6"/>
      <c r="C727" s="77"/>
      <c r="D727" s="8"/>
      <c r="E727" s="9"/>
      <c r="F727" s="9"/>
      <c r="G727" s="5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33"/>
      <c r="T727" s="34"/>
    </row>
    <row r="728" spans="1:20" ht="18.75">
      <c r="A728" s="5"/>
      <c r="B728" s="6"/>
      <c r="C728" s="77"/>
      <c r="D728" s="8"/>
      <c r="E728" s="9"/>
      <c r="F728" s="9"/>
      <c r="G728" s="5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33"/>
      <c r="T728" s="34"/>
    </row>
    <row r="729" spans="1:20" ht="18.75">
      <c r="A729" s="5"/>
      <c r="B729" s="6"/>
      <c r="C729" s="77"/>
      <c r="D729" s="8"/>
      <c r="E729" s="9"/>
      <c r="F729" s="9"/>
      <c r="G729" s="5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33"/>
      <c r="T729" s="34"/>
    </row>
    <row r="730" spans="1:20" ht="18.75">
      <c r="A730" s="110" t="s">
        <v>642</v>
      </c>
      <c r="B730" s="6"/>
      <c r="C730" s="77"/>
      <c r="D730" s="8"/>
      <c r="E730" s="9"/>
      <c r="F730" s="9"/>
      <c r="G730" s="5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33"/>
      <c r="T730" s="34"/>
    </row>
    <row r="731" spans="1:20" ht="18.75">
      <c r="A731" s="110" t="s">
        <v>643</v>
      </c>
      <c r="B731" s="6"/>
      <c r="C731" s="77"/>
      <c r="D731" s="8"/>
      <c r="E731" s="9"/>
      <c r="F731" s="9"/>
      <c r="G731" s="5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33"/>
      <c r="T731" s="34"/>
    </row>
    <row r="732" spans="1:20" ht="18.75">
      <c r="A732" s="110" t="s">
        <v>187</v>
      </c>
      <c r="B732" s="6"/>
      <c r="C732" s="77"/>
      <c r="D732" s="8"/>
      <c r="E732" s="9"/>
      <c r="F732" s="9"/>
      <c r="G732" s="5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33"/>
      <c r="T732" s="34"/>
    </row>
    <row r="733" spans="1:20" ht="18.75">
      <c r="A733" s="110"/>
      <c r="B733" s="6"/>
      <c r="C733" s="77"/>
      <c r="D733" s="8"/>
      <c r="E733" s="9"/>
      <c r="F733" s="9"/>
      <c r="G733" s="5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33"/>
      <c r="T733" s="34"/>
    </row>
    <row r="734" spans="1:20" ht="18.75">
      <c r="A734" s="110" t="s">
        <v>644</v>
      </c>
      <c r="B734" s="6"/>
      <c r="C734" s="77"/>
      <c r="D734" s="8"/>
      <c r="E734" s="9"/>
      <c r="F734" s="9"/>
      <c r="G734" s="5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33"/>
      <c r="T734" s="34"/>
    </row>
    <row r="735" spans="1:20" ht="18.75">
      <c r="A735" s="5"/>
      <c r="B735" s="6"/>
      <c r="C735" s="77"/>
      <c r="D735" s="8"/>
      <c r="E735" s="9"/>
      <c r="F735" s="9"/>
      <c r="G735" s="5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33"/>
      <c r="T735" s="34"/>
    </row>
    <row r="736" spans="1:20" ht="18.75">
      <c r="A736" s="13" t="s">
        <v>7</v>
      </c>
      <c r="B736" s="231" t="s">
        <v>8</v>
      </c>
      <c r="C736" s="12"/>
      <c r="D736" s="231" t="s">
        <v>9</v>
      </c>
      <c r="E736" s="232" t="s">
        <v>10</v>
      </c>
      <c r="F736" s="233"/>
      <c r="G736" s="13" t="s">
        <v>11</v>
      </c>
      <c r="H736" s="218" t="s">
        <v>12</v>
      </c>
      <c r="I736" s="218"/>
      <c r="J736" s="218"/>
      <c r="K736" s="217" t="s">
        <v>13</v>
      </c>
      <c r="L736" s="218"/>
      <c r="M736" s="218"/>
      <c r="N736" s="218"/>
      <c r="O736" s="218"/>
      <c r="P736" s="218"/>
      <c r="Q736" s="218"/>
      <c r="R736" s="218"/>
      <c r="S736" s="219"/>
      <c r="T736" s="223" t="s">
        <v>14</v>
      </c>
    </row>
    <row r="737" spans="1:20" ht="18.75">
      <c r="A737" s="18" t="s">
        <v>578</v>
      </c>
      <c r="B737" s="228"/>
      <c r="C737" s="16" t="s">
        <v>16</v>
      </c>
      <c r="D737" s="228"/>
      <c r="E737" s="228" t="s">
        <v>17</v>
      </c>
      <c r="F737" s="226" t="s">
        <v>18</v>
      </c>
      <c r="G737" s="18" t="s">
        <v>19</v>
      </c>
      <c r="H737" s="221"/>
      <c r="I737" s="221"/>
      <c r="J737" s="221"/>
      <c r="K737" s="220"/>
      <c r="L737" s="221"/>
      <c r="M737" s="221"/>
      <c r="N737" s="221"/>
      <c r="O737" s="221"/>
      <c r="P737" s="221"/>
      <c r="Q737" s="221"/>
      <c r="R737" s="221"/>
      <c r="S737" s="222"/>
      <c r="T737" s="224"/>
    </row>
    <row r="738" spans="1:21" ht="18.75">
      <c r="A738" s="24"/>
      <c r="B738" s="229"/>
      <c r="C738" s="22"/>
      <c r="D738" s="229"/>
      <c r="E738" s="229"/>
      <c r="F738" s="227"/>
      <c r="G738" s="24"/>
      <c r="H738" s="25" t="s">
        <v>20</v>
      </c>
      <c r="I738" s="25" t="s">
        <v>21</v>
      </c>
      <c r="J738" s="25" t="s">
        <v>22</v>
      </c>
      <c r="K738" s="25" t="s">
        <v>23</v>
      </c>
      <c r="L738" s="25" t="s">
        <v>24</v>
      </c>
      <c r="M738" s="25" t="s">
        <v>25</v>
      </c>
      <c r="N738" s="25" t="s">
        <v>26</v>
      </c>
      <c r="O738" s="25" t="s">
        <v>27</v>
      </c>
      <c r="P738" s="25" t="s">
        <v>28</v>
      </c>
      <c r="Q738" s="25" t="s">
        <v>29</v>
      </c>
      <c r="R738" s="25" t="s">
        <v>30</v>
      </c>
      <c r="S738" s="25" t="s">
        <v>31</v>
      </c>
      <c r="T738" s="225"/>
      <c r="U738" s="43"/>
    </row>
    <row r="739" spans="1:21" ht="18.75">
      <c r="A739" s="52">
        <v>1</v>
      </c>
      <c r="B739" s="47" t="s">
        <v>645</v>
      </c>
      <c r="C739" s="89" t="s">
        <v>646</v>
      </c>
      <c r="D739" s="62">
        <v>122000</v>
      </c>
      <c r="E739" s="51" t="s">
        <v>34</v>
      </c>
      <c r="F739" s="51"/>
      <c r="G739" s="52" t="s">
        <v>38</v>
      </c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101"/>
      <c r="T739" s="102"/>
      <c r="U739" s="43"/>
    </row>
    <row r="740" spans="1:21" ht="18.75">
      <c r="A740" s="58"/>
      <c r="B740" s="55"/>
      <c r="C740" s="87" t="s">
        <v>647</v>
      </c>
      <c r="D740" s="56"/>
      <c r="E740" s="57"/>
      <c r="F740" s="57"/>
      <c r="G740" s="58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29"/>
      <c r="T740" s="103"/>
      <c r="U740" s="43"/>
    </row>
    <row r="741" spans="1:21" ht="18.75">
      <c r="A741" s="70"/>
      <c r="B741" s="65"/>
      <c r="C741" s="90" t="s">
        <v>648</v>
      </c>
      <c r="D741" s="67"/>
      <c r="E741" s="69"/>
      <c r="F741" s="69"/>
      <c r="G741" s="70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104"/>
      <c r="T741" s="105"/>
      <c r="U741" s="43"/>
    </row>
    <row r="742" spans="1:21" ht="18.75">
      <c r="A742" s="58">
        <v>2</v>
      </c>
      <c r="B742" s="55" t="s">
        <v>649</v>
      </c>
      <c r="C742" s="87" t="s">
        <v>650</v>
      </c>
      <c r="D742" s="56">
        <v>5000</v>
      </c>
      <c r="E742" s="57" t="s">
        <v>34</v>
      </c>
      <c r="F742" s="57"/>
      <c r="G742" s="58" t="s">
        <v>38</v>
      </c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29"/>
      <c r="T742" s="103"/>
      <c r="U742" s="43"/>
    </row>
    <row r="743" spans="1:21" ht="18.75">
      <c r="A743" s="58"/>
      <c r="B743" s="55"/>
      <c r="C743" s="87" t="s">
        <v>651</v>
      </c>
      <c r="D743" s="56"/>
      <c r="E743" s="57"/>
      <c r="F743" s="57"/>
      <c r="G743" s="58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29"/>
      <c r="T743" s="103"/>
      <c r="U743" s="43"/>
    </row>
    <row r="744" spans="1:21" ht="18.75">
      <c r="A744" s="58"/>
      <c r="B744" s="55"/>
      <c r="C744" s="87" t="s">
        <v>652</v>
      </c>
      <c r="D744" s="56"/>
      <c r="E744" s="57"/>
      <c r="F744" s="57"/>
      <c r="G744" s="58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29"/>
      <c r="T744" s="103"/>
      <c r="U744" s="43"/>
    </row>
    <row r="745" spans="1:21" ht="18.75">
      <c r="A745" s="58"/>
      <c r="B745" s="55"/>
      <c r="C745" s="87" t="s">
        <v>653</v>
      </c>
      <c r="D745" s="56"/>
      <c r="E745" s="57"/>
      <c r="F745" s="57"/>
      <c r="G745" s="58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29"/>
      <c r="T745" s="103"/>
      <c r="U745" s="43"/>
    </row>
    <row r="746" spans="1:21" ht="18.75">
      <c r="A746" s="58"/>
      <c r="B746" s="55"/>
      <c r="C746" s="87" t="s">
        <v>654</v>
      </c>
      <c r="D746" s="56"/>
      <c r="E746" s="57"/>
      <c r="F746" s="57"/>
      <c r="G746" s="58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29"/>
      <c r="T746" s="103"/>
      <c r="U746" s="43"/>
    </row>
    <row r="747" spans="1:21" ht="18.75">
      <c r="A747" s="52">
        <v>3</v>
      </c>
      <c r="B747" s="47" t="s">
        <v>655</v>
      </c>
      <c r="C747" s="121" t="s">
        <v>656</v>
      </c>
      <c r="D747" s="49">
        <v>10700000</v>
      </c>
      <c r="E747" s="51" t="s">
        <v>348</v>
      </c>
      <c r="F747" s="51" t="s">
        <v>349</v>
      </c>
      <c r="G747" s="52" t="s">
        <v>35</v>
      </c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101"/>
      <c r="T747" s="102"/>
      <c r="U747" s="43"/>
    </row>
    <row r="748" spans="1:21" ht="18.75">
      <c r="A748" s="58"/>
      <c r="B748" s="55"/>
      <c r="C748" s="122" t="s">
        <v>657</v>
      </c>
      <c r="D748" s="60"/>
      <c r="E748" s="57"/>
      <c r="F748" s="57">
        <v>15</v>
      </c>
      <c r="G748" s="58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29"/>
      <c r="T748" s="103"/>
      <c r="U748" s="43"/>
    </row>
    <row r="749" spans="1:21" ht="18.75">
      <c r="A749" s="52">
        <v>4</v>
      </c>
      <c r="B749" s="47" t="s">
        <v>658</v>
      </c>
      <c r="C749" s="121" t="s">
        <v>659</v>
      </c>
      <c r="D749" s="49">
        <v>3446400</v>
      </c>
      <c r="E749" s="51" t="s">
        <v>391</v>
      </c>
      <c r="F749" s="51" t="s">
        <v>349</v>
      </c>
      <c r="G749" s="52" t="s">
        <v>35</v>
      </c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101"/>
      <c r="T749" s="102"/>
      <c r="U749" s="43"/>
    </row>
    <row r="750" spans="1:21" ht="18.75">
      <c r="A750" s="70"/>
      <c r="B750" s="65"/>
      <c r="C750" s="123" t="s">
        <v>660</v>
      </c>
      <c r="D750" s="67"/>
      <c r="E750" s="69"/>
      <c r="F750" s="69">
        <v>15</v>
      </c>
      <c r="G750" s="70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104"/>
      <c r="T750" s="105"/>
      <c r="U750" s="43"/>
    </row>
    <row r="751" spans="1:21" ht="18.75">
      <c r="A751" s="46">
        <v>5</v>
      </c>
      <c r="B751" s="47" t="s">
        <v>661</v>
      </c>
      <c r="C751" s="72" t="s">
        <v>662</v>
      </c>
      <c r="D751" s="62">
        <v>12000</v>
      </c>
      <c r="E751" s="50" t="s">
        <v>663</v>
      </c>
      <c r="F751" s="51" t="s">
        <v>664</v>
      </c>
      <c r="G751" s="52" t="s">
        <v>35</v>
      </c>
      <c r="H751" s="143"/>
      <c r="I751" s="53"/>
      <c r="J751" s="143"/>
      <c r="K751" s="53"/>
      <c r="L751" s="143"/>
      <c r="M751" s="53"/>
      <c r="N751" s="143"/>
      <c r="O751" s="53"/>
      <c r="P751" s="143"/>
      <c r="Q751" s="53"/>
      <c r="R751" s="143"/>
      <c r="S751" s="101"/>
      <c r="T751" s="150"/>
      <c r="U751" s="43"/>
    </row>
    <row r="752" spans="1:21" ht="18.75">
      <c r="A752" s="54"/>
      <c r="B752" s="55"/>
      <c r="C752" s="77" t="s">
        <v>665</v>
      </c>
      <c r="D752" s="56"/>
      <c r="E752" s="9" t="s">
        <v>666</v>
      </c>
      <c r="F752" s="57">
        <v>11</v>
      </c>
      <c r="G752" s="58"/>
      <c r="H752" s="10"/>
      <c r="I752" s="59"/>
      <c r="J752" s="10"/>
      <c r="K752" s="59"/>
      <c r="L752" s="10"/>
      <c r="M752" s="59"/>
      <c r="N752" s="10"/>
      <c r="O752" s="59"/>
      <c r="P752" s="10"/>
      <c r="Q752" s="59"/>
      <c r="R752" s="10"/>
      <c r="S752" s="29"/>
      <c r="T752" s="151"/>
      <c r="U752" s="43"/>
    </row>
    <row r="753" spans="1:21" ht="18.75">
      <c r="A753" s="64"/>
      <c r="B753" s="65"/>
      <c r="C753" s="84" t="s">
        <v>667</v>
      </c>
      <c r="D753" s="67"/>
      <c r="E753" s="68"/>
      <c r="F753" s="69">
        <v>12</v>
      </c>
      <c r="G753" s="70"/>
      <c r="H753" s="148"/>
      <c r="I753" s="71"/>
      <c r="J753" s="148"/>
      <c r="K753" s="71"/>
      <c r="L753" s="148"/>
      <c r="M753" s="71"/>
      <c r="N753" s="148"/>
      <c r="O753" s="71"/>
      <c r="P753" s="148"/>
      <c r="Q753" s="71"/>
      <c r="R753" s="148"/>
      <c r="S753" s="104"/>
      <c r="T753" s="152"/>
      <c r="U753" s="43"/>
    </row>
    <row r="754" spans="1:21" ht="18.75">
      <c r="A754" s="52">
        <v>6</v>
      </c>
      <c r="B754" s="47" t="s">
        <v>668</v>
      </c>
      <c r="C754" s="89" t="s">
        <v>669</v>
      </c>
      <c r="D754" s="112">
        <v>969700</v>
      </c>
      <c r="E754" s="51" t="s">
        <v>348</v>
      </c>
      <c r="F754" s="51" t="s">
        <v>349</v>
      </c>
      <c r="G754" s="52" t="s">
        <v>35</v>
      </c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101"/>
      <c r="T754" s="102"/>
      <c r="U754" s="43"/>
    </row>
    <row r="755" spans="1:21" ht="18.75">
      <c r="A755" s="58"/>
      <c r="B755" s="55"/>
      <c r="C755" s="87" t="s">
        <v>670</v>
      </c>
      <c r="D755" s="87"/>
      <c r="E755" s="57"/>
      <c r="F755" s="57">
        <v>15</v>
      </c>
      <c r="G755" s="58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29"/>
      <c r="T755" s="103"/>
      <c r="U755" s="116"/>
    </row>
    <row r="756" spans="1:21" ht="18.75">
      <c r="A756" s="70"/>
      <c r="B756" s="65"/>
      <c r="C756" s="90" t="s">
        <v>671</v>
      </c>
      <c r="D756" s="90"/>
      <c r="E756" s="69"/>
      <c r="F756" s="69"/>
      <c r="G756" s="70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104"/>
      <c r="T756" s="105"/>
      <c r="U756" s="116"/>
    </row>
    <row r="757" spans="1:21" s="33" customFormat="1" ht="18.75">
      <c r="A757" s="52">
        <v>7</v>
      </c>
      <c r="B757" s="47" t="s">
        <v>672</v>
      </c>
      <c r="C757" s="89" t="s">
        <v>673</v>
      </c>
      <c r="D757" s="62">
        <v>160000</v>
      </c>
      <c r="E757" s="51" t="s">
        <v>34</v>
      </c>
      <c r="F757" s="51"/>
      <c r="G757" s="52" t="s">
        <v>35</v>
      </c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101"/>
      <c r="T757" s="102"/>
      <c r="U757" s="116"/>
    </row>
    <row r="758" spans="1:21" s="33" customFormat="1" ht="18.75">
      <c r="A758" s="58"/>
      <c r="B758" s="55" t="s">
        <v>674</v>
      </c>
      <c r="C758" s="87" t="s">
        <v>675</v>
      </c>
      <c r="D758" s="56"/>
      <c r="E758" s="57"/>
      <c r="F758" s="57"/>
      <c r="G758" s="58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29"/>
      <c r="T758" s="103"/>
      <c r="U758" s="116"/>
    </row>
    <row r="759" spans="1:21" s="33" customFormat="1" ht="18.75">
      <c r="A759" s="13" t="s">
        <v>7</v>
      </c>
      <c r="B759" s="231" t="s">
        <v>8</v>
      </c>
      <c r="C759" s="12"/>
      <c r="D759" s="231" t="s">
        <v>9</v>
      </c>
      <c r="E759" s="232" t="s">
        <v>10</v>
      </c>
      <c r="F759" s="233"/>
      <c r="G759" s="13" t="s">
        <v>11</v>
      </c>
      <c r="H759" s="218" t="s">
        <v>12</v>
      </c>
      <c r="I759" s="218"/>
      <c r="J759" s="218"/>
      <c r="K759" s="217" t="s">
        <v>13</v>
      </c>
      <c r="L759" s="218"/>
      <c r="M759" s="218"/>
      <c r="N759" s="218"/>
      <c r="O759" s="218"/>
      <c r="P759" s="218"/>
      <c r="Q759" s="218"/>
      <c r="R759" s="218"/>
      <c r="S759" s="219"/>
      <c r="T759" s="223" t="s">
        <v>14</v>
      </c>
      <c r="U759" s="116"/>
    </row>
    <row r="760" spans="1:21" s="33" customFormat="1" ht="18.75">
      <c r="A760" s="18" t="s">
        <v>578</v>
      </c>
      <c r="B760" s="228"/>
      <c r="C760" s="16" t="s">
        <v>16</v>
      </c>
      <c r="D760" s="228"/>
      <c r="E760" s="228" t="s">
        <v>17</v>
      </c>
      <c r="F760" s="226" t="s">
        <v>18</v>
      </c>
      <c r="G760" s="18" t="s">
        <v>19</v>
      </c>
      <c r="H760" s="221"/>
      <c r="I760" s="221"/>
      <c r="J760" s="221"/>
      <c r="K760" s="220"/>
      <c r="L760" s="221"/>
      <c r="M760" s="221"/>
      <c r="N760" s="221"/>
      <c r="O760" s="221"/>
      <c r="P760" s="221"/>
      <c r="Q760" s="221"/>
      <c r="R760" s="221"/>
      <c r="S760" s="222"/>
      <c r="T760" s="224"/>
      <c r="U760" s="116"/>
    </row>
    <row r="761" spans="1:21" s="33" customFormat="1" ht="18.75">
      <c r="A761" s="24"/>
      <c r="B761" s="229"/>
      <c r="C761" s="22"/>
      <c r="D761" s="229"/>
      <c r="E761" s="229"/>
      <c r="F761" s="227"/>
      <c r="G761" s="24"/>
      <c r="H761" s="25" t="s">
        <v>20</v>
      </c>
      <c r="I761" s="25" t="s">
        <v>21</v>
      </c>
      <c r="J761" s="25" t="s">
        <v>22</v>
      </c>
      <c r="K761" s="25" t="s">
        <v>23</v>
      </c>
      <c r="L761" s="25" t="s">
        <v>24</v>
      </c>
      <c r="M761" s="25" t="s">
        <v>25</v>
      </c>
      <c r="N761" s="25" t="s">
        <v>26</v>
      </c>
      <c r="O761" s="25" t="s">
        <v>27</v>
      </c>
      <c r="P761" s="25" t="s">
        <v>28</v>
      </c>
      <c r="Q761" s="25" t="s">
        <v>29</v>
      </c>
      <c r="R761" s="25" t="s">
        <v>30</v>
      </c>
      <c r="S761" s="25" t="s">
        <v>31</v>
      </c>
      <c r="T761" s="225"/>
      <c r="U761" s="116"/>
    </row>
    <row r="762" spans="1:21" ht="18.75">
      <c r="A762" s="52">
        <v>8</v>
      </c>
      <c r="B762" s="47" t="s">
        <v>676</v>
      </c>
      <c r="C762" s="89" t="s">
        <v>677</v>
      </c>
      <c r="D762" s="62">
        <v>209000</v>
      </c>
      <c r="E762" s="51" t="s">
        <v>34</v>
      </c>
      <c r="F762" s="51"/>
      <c r="G762" s="52" t="s">
        <v>38</v>
      </c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101"/>
      <c r="T762" s="102"/>
      <c r="U762" s="116"/>
    </row>
    <row r="763" spans="1:21" ht="18.75">
      <c r="A763" s="70"/>
      <c r="B763" s="65" t="s">
        <v>678</v>
      </c>
      <c r="C763" s="90" t="s">
        <v>679</v>
      </c>
      <c r="D763" s="67"/>
      <c r="E763" s="69"/>
      <c r="F763" s="69"/>
      <c r="G763" s="70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104"/>
      <c r="T763" s="105"/>
      <c r="U763" s="116"/>
    </row>
    <row r="764" spans="1:21" ht="18.75">
      <c r="A764" s="52">
        <v>9</v>
      </c>
      <c r="B764" s="47" t="s">
        <v>680</v>
      </c>
      <c r="C764" s="121" t="s">
        <v>681</v>
      </c>
      <c r="D764" s="62">
        <v>5000</v>
      </c>
      <c r="E764" s="51" t="s">
        <v>34</v>
      </c>
      <c r="F764" s="51"/>
      <c r="G764" s="52" t="s">
        <v>38</v>
      </c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101"/>
      <c r="T764" s="102"/>
      <c r="U764" s="116"/>
    </row>
    <row r="765" spans="1:23" ht="23.25">
      <c r="A765" s="58"/>
      <c r="B765" s="214"/>
      <c r="C765" s="122" t="s">
        <v>682</v>
      </c>
      <c r="D765" s="215"/>
      <c r="E765" s="57"/>
      <c r="F765" s="57"/>
      <c r="G765" s="58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29"/>
      <c r="T765" s="103"/>
      <c r="V765" s="234">
        <v>43083000</v>
      </c>
      <c r="W765" s="234"/>
    </row>
    <row r="766" spans="1:21" ht="18.75">
      <c r="A766" s="70"/>
      <c r="B766" s="90"/>
      <c r="C766" s="90" t="s">
        <v>683</v>
      </c>
      <c r="D766" s="90"/>
      <c r="E766" s="70"/>
      <c r="F766" s="90"/>
      <c r="G766" s="70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6"/>
    </row>
    <row r="767" spans="1:21" s="33" customFormat="1" ht="23.25">
      <c r="A767" s="42"/>
      <c r="B767" s="40"/>
      <c r="C767" s="40"/>
      <c r="D767" s="235"/>
      <c r="E767" s="235"/>
      <c r="F767" s="216"/>
      <c r="G767" s="42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116"/>
    </row>
    <row r="768" spans="4:5" ht="18.75">
      <c r="D768" s="7"/>
      <c r="E768" s="5"/>
    </row>
  </sheetData>
  <sheetProtection/>
  <mergeCells count="221">
    <mergeCell ref="A1:T1"/>
    <mergeCell ref="A2:T2"/>
    <mergeCell ref="A3:T3"/>
    <mergeCell ref="E10:F10"/>
    <mergeCell ref="E30:F30"/>
    <mergeCell ref="E59:F59"/>
    <mergeCell ref="E88:F88"/>
    <mergeCell ref="E117:F117"/>
    <mergeCell ref="E152:F152"/>
    <mergeCell ref="H10:J11"/>
    <mergeCell ref="K10:S11"/>
    <mergeCell ref="H30:J31"/>
    <mergeCell ref="K30:S31"/>
    <mergeCell ref="H59:J60"/>
    <mergeCell ref="K59:S60"/>
    <mergeCell ref="E175:F175"/>
    <mergeCell ref="E210:F210"/>
    <mergeCell ref="E234:F234"/>
    <mergeCell ref="E263:F263"/>
    <mergeCell ref="E292:F292"/>
    <mergeCell ref="E327:F327"/>
    <mergeCell ref="E350:F350"/>
    <mergeCell ref="E379:F379"/>
    <mergeCell ref="E414:F414"/>
    <mergeCell ref="E443:F443"/>
    <mergeCell ref="E466:F466"/>
    <mergeCell ref="E495:F495"/>
    <mergeCell ref="E524:F524"/>
    <mergeCell ref="E553:F553"/>
    <mergeCell ref="E582:F582"/>
    <mergeCell ref="E611:F611"/>
    <mergeCell ref="E647:F647"/>
    <mergeCell ref="E678:F678"/>
    <mergeCell ref="E648:E649"/>
    <mergeCell ref="F583:F584"/>
    <mergeCell ref="F612:F613"/>
    <mergeCell ref="F648:F649"/>
    <mergeCell ref="E707:F707"/>
    <mergeCell ref="E736:F736"/>
    <mergeCell ref="E759:F759"/>
    <mergeCell ref="V765:W765"/>
    <mergeCell ref="D767:E767"/>
    <mergeCell ref="B10:B12"/>
    <mergeCell ref="B30:B32"/>
    <mergeCell ref="B59:B61"/>
    <mergeCell ref="B88:B90"/>
    <mergeCell ref="B117:B119"/>
    <mergeCell ref="B152:B154"/>
    <mergeCell ref="B175:B177"/>
    <mergeCell ref="B210:B212"/>
    <mergeCell ref="B234:B236"/>
    <mergeCell ref="B263:B265"/>
    <mergeCell ref="B292:B294"/>
    <mergeCell ref="B327:B329"/>
    <mergeCell ref="B350:B352"/>
    <mergeCell ref="B379:B381"/>
    <mergeCell ref="B414:B416"/>
    <mergeCell ref="B443:B445"/>
    <mergeCell ref="B466:B468"/>
    <mergeCell ref="B495:B497"/>
    <mergeCell ref="B524:B526"/>
    <mergeCell ref="B553:B555"/>
    <mergeCell ref="B582:B584"/>
    <mergeCell ref="B611:B613"/>
    <mergeCell ref="B647:B649"/>
    <mergeCell ref="B678:B680"/>
    <mergeCell ref="B707:B709"/>
    <mergeCell ref="B736:B738"/>
    <mergeCell ref="B759:B761"/>
    <mergeCell ref="D10:D12"/>
    <mergeCell ref="D30:D32"/>
    <mergeCell ref="D59:D61"/>
    <mergeCell ref="D88:D90"/>
    <mergeCell ref="D117:D119"/>
    <mergeCell ref="D152:D154"/>
    <mergeCell ref="D175:D177"/>
    <mergeCell ref="D210:D212"/>
    <mergeCell ref="D234:D236"/>
    <mergeCell ref="D263:D265"/>
    <mergeCell ref="D292:D294"/>
    <mergeCell ref="D327:D329"/>
    <mergeCell ref="D350:D352"/>
    <mergeCell ref="D379:D381"/>
    <mergeCell ref="D414:D416"/>
    <mergeCell ref="D443:D445"/>
    <mergeCell ref="D466:D468"/>
    <mergeCell ref="D495:D497"/>
    <mergeCell ref="D524:D526"/>
    <mergeCell ref="D553:D555"/>
    <mergeCell ref="D582:D584"/>
    <mergeCell ref="D611:D613"/>
    <mergeCell ref="D647:D649"/>
    <mergeCell ref="D678:D680"/>
    <mergeCell ref="D707:D709"/>
    <mergeCell ref="D736:D738"/>
    <mergeCell ref="D759:D761"/>
    <mergeCell ref="E11:E12"/>
    <mergeCell ref="E31:E32"/>
    <mergeCell ref="E60:E61"/>
    <mergeCell ref="E89:E90"/>
    <mergeCell ref="E118:E119"/>
    <mergeCell ref="E153:E154"/>
    <mergeCell ref="E176:E177"/>
    <mergeCell ref="E211:E212"/>
    <mergeCell ref="E235:E236"/>
    <mergeCell ref="E264:E265"/>
    <mergeCell ref="E293:E294"/>
    <mergeCell ref="E328:E329"/>
    <mergeCell ref="E351:E352"/>
    <mergeCell ref="E380:E381"/>
    <mergeCell ref="E415:E416"/>
    <mergeCell ref="E444:E445"/>
    <mergeCell ref="E467:E468"/>
    <mergeCell ref="E496:E497"/>
    <mergeCell ref="E525:E526"/>
    <mergeCell ref="E554:E555"/>
    <mergeCell ref="E583:E584"/>
    <mergeCell ref="E612:E613"/>
    <mergeCell ref="E679:E680"/>
    <mergeCell ref="E708:E709"/>
    <mergeCell ref="E737:E738"/>
    <mergeCell ref="E760:E761"/>
    <mergeCell ref="F11:F12"/>
    <mergeCell ref="F31:F32"/>
    <mergeCell ref="F60:F61"/>
    <mergeCell ref="F89:F90"/>
    <mergeCell ref="F118:F119"/>
    <mergeCell ref="F153:F154"/>
    <mergeCell ref="F176:F177"/>
    <mergeCell ref="F211:F212"/>
    <mergeCell ref="F235:F236"/>
    <mergeCell ref="F264:F265"/>
    <mergeCell ref="F293:F294"/>
    <mergeCell ref="F328:F329"/>
    <mergeCell ref="F351:F352"/>
    <mergeCell ref="F380:F381"/>
    <mergeCell ref="F415:F416"/>
    <mergeCell ref="F444:F445"/>
    <mergeCell ref="F467:F468"/>
    <mergeCell ref="F496:F497"/>
    <mergeCell ref="F525:F526"/>
    <mergeCell ref="F554:F555"/>
    <mergeCell ref="F679:F680"/>
    <mergeCell ref="F708:F709"/>
    <mergeCell ref="F737:F738"/>
    <mergeCell ref="F760:F761"/>
    <mergeCell ref="T10:T12"/>
    <mergeCell ref="T30:T32"/>
    <mergeCell ref="T59:T61"/>
    <mergeCell ref="T88:T90"/>
    <mergeCell ref="T117:T119"/>
    <mergeCell ref="T152:T154"/>
    <mergeCell ref="T175:T177"/>
    <mergeCell ref="T210:T212"/>
    <mergeCell ref="T234:T236"/>
    <mergeCell ref="T263:T265"/>
    <mergeCell ref="T292:T294"/>
    <mergeCell ref="T327:T329"/>
    <mergeCell ref="T350:T352"/>
    <mergeCell ref="T379:T381"/>
    <mergeCell ref="T414:T416"/>
    <mergeCell ref="T443:T445"/>
    <mergeCell ref="T466:T468"/>
    <mergeCell ref="T495:T497"/>
    <mergeCell ref="T524:T526"/>
    <mergeCell ref="T553:T555"/>
    <mergeCell ref="T582:T584"/>
    <mergeCell ref="T611:T613"/>
    <mergeCell ref="T647:T649"/>
    <mergeCell ref="T678:T680"/>
    <mergeCell ref="T707:T709"/>
    <mergeCell ref="T736:T738"/>
    <mergeCell ref="T759:T761"/>
    <mergeCell ref="K647:S648"/>
    <mergeCell ref="H495:J496"/>
    <mergeCell ref="K495:S496"/>
    <mergeCell ref="H582:J583"/>
    <mergeCell ref="K582:S583"/>
    <mergeCell ref="H707:J708"/>
    <mergeCell ref="K707:S708"/>
    <mergeCell ref="H553:J554"/>
    <mergeCell ref="K553:S554"/>
    <mergeCell ref="H678:J679"/>
    <mergeCell ref="K678:S679"/>
    <mergeCell ref="H611:J612"/>
    <mergeCell ref="K611:S612"/>
    <mergeCell ref="H647:J648"/>
    <mergeCell ref="H736:J737"/>
    <mergeCell ref="K736:S737"/>
    <mergeCell ref="H759:J760"/>
    <mergeCell ref="H88:J89"/>
    <mergeCell ref="K88:S89"/>
    <mergeCell ref="H152:J153"/>
    <mergeCell ref="K152:S153"/>
    <mergeCell ref="H210:J211"/>
    <mergeCell ref="K210:S211"/>
    <mergeCell ref="H350:J351"/>
    <mergeCell ref="K350:S351"/>
    <mergeCell ref="H379:J380"/>
    <mergeCell ref="K379:S380"/>
    <mergeCell ref="H263:J264"/>
    <mergeCell ref="K263:S264"/>
    <mergeCell ref="H327:J328"/>
    <mergeCell ref="K327:S328"/>
    <mergeCell ref="K759:S760"/>
    <mergeCell ref="H117:J118"/>
    <mergeCell ref="K117:S118"/>
    <mergeCell ref="H292:J293"/>
    <mergeCell ref="K292:S293"/>
    <mergeCell ref="H234:J235"/>
    <mergeCell ref="K234:S235"/>
    <mergeCell ref="H466:J467"/>
    <mergeCell ref="K466:S467"/>
    <mergeCell ref="H175:J176"/>
    <mergeCell ref="K175:S176"/>
    <mergeCell ref="H524:J525"/>
    <mergeCell ref="K524:S525"/>
    <mergeCell ref="H414:J415"/>
    <mergeCell ref="K414:S415"/>
    <mergeCell ref="H443:J444"/>
    <mergeCell ref="K443:S444"/>
  </mergeCells>
  <printOptions/>
  <pageMargins left="0" right="0" top="0.551181102362205" bottom="0" header="0.31496062992126" footer="0.31496062992126"/>
  <pageSetup firstPageNumber="8" useFirstPageNumber="1" horizontalDpi="600" verticalDpi="600" orientation="landscape" paperSize="9" r:id="rId2"/>
  <headerFooter differentFirst="1">
    <oddHeader>&amp;C&amp;"TH SarabunPSK,ธรรมดา"&amp;14&amp;P&amp;R&amp;"TH SarabunPSK,ธรรมดา"&amp;14แบบ ผด.02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2">
      <selection activeCell="V15" sqref="V15"/>
    </sheetView>
  </sheetViews>
  <sheetFormatPr defaultColWidth="9.00390625" defaultRowHeight="12.75"/>
  <cols>
    <col min="1" max="1" width="6.57421875" style="0" customWidth="1"/>
    <col min="2" max="2" width="27.7109375" style="0" customWidth="1"/>
    <col min="3" max="3" width="24.57421875" style="0" customWidth="1"/>
    <col min="4" max="4" width="10.00390625" style="0" customWidth="1"/>
    <col min="5" max="5" width="9.00390625" style="0" customWidth="1"/>
    <col min="6" max="6" width="7.421875" style="0" customWidth="1"/>
    <col min="7" max="7" width="9.00390625" style="0" customWidth="1"/>
    <col min="8" max="19" width="3.28125" style="0" customWidth="1"/>
  </cols>
  <sheetData>
    <row r="1" spans="1:20" ht="18.75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ht="18.7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18.75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ht="18.75">
      <c r="A4" s="4" t="s">
        <v>684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>
      <c r="A5" s="5"/>
      <c r="B5" s="6"/>
      <c r="C5" s="7"/>
      <c r="D5" s="8"/>
      <c r="E5" s="9"/>
      <c r="F5" s="9"/>
      <c r="G5" s="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33"/>
      <c r="T5" s="34"/>
    </row>
    <row r="6" spans="1:20" ht="18.75">
      <c r="A6" s="11" t="s">
        <v>7</v>
      </c>
      <c r="B6" s="231" t="s">
        <v>8</v>
      </c>
      <c r="C6" s="12"/>
      <c r="D6" s="231" t="s">
        <v>9</v>
      </c>
      <c r="E6" s="232" t="s">
        <v>10</v>
      </c>
      <c r="F6" s="233"/>
      <c r="G6" s="13" t="s">
        <v>11</v>
      </c>
      <c r="H6" s="218" t="s">
        <v>12</v>
      </c>
      <c r="I6" s="218"/>
      <c r="J6" s="218"/>
      <c r="K6" s="217" t="s">
        <v>13</v>
      </c>
      <c r="L6" s="218"/>
      <c r="M6" s="218"/>
      <c r="N6" s="218"/>
      <c r="O6" s="218"/>
      <c r="P6" s="218"/>
      <c r="Q6" s="218"/>
      <c r="R6" s="218"/>
      <c r="S6" s="219"/>
      <c r="T6" s="223" t="s">
        <v>14</v>
      </c>
    </row>
    <row r="7" spans="1:20" ht="18.75">
      <c r="A7" s="14" t="s">
        <v>15</v>
      </c>
      <c r="B7" s="228"/>
      <c r="C7" s="16" t="s">
        <v>16</v>
      </c>
      <c r="D7" s="228"/>
      <c r="E7" s="228" t="s">
        <v>17</v>
      </c>
      <c r="F7" s="226" t="s">
        <v>18</v>
      </c>
      <c r="G7" s="18" t="s">
        <v>19</v>
      </c>
      <c r="H7" s="221"/>
      <c r="I7" s="221"/>
      <c r="J7" s="221"/>
      <c r="K7" s="220"/>
      <c r="L7" s="221"/>
      <c r="M7" s="221"/>
      <c r="N7" s="221"/>
      <c r="O7" s="221"/>
      <c r="P7" s="221"/>
      <c r="Q7" s="221"/>
      <c r="R7" s="221"/>
      <c r="S7" s="222"/>
      <c r="T7" s="224"/>
    </row>
    <row r="8" spans="1:20" ht="18.75">
      <c r="A8" s="20"/>
      <c r="B8" s="229"/>
      <c r="C8" s="22"/>
      <c r="D8" s="229"/>
      <c r="E8" s="229"/>
      <c r="F8" s="227"/>
      <c r="G8" s="24"/>
      <c r="H8" s="25" t="s">
        <v>20</v>
      </c>
      <c r="I8" s="25" t="s">
        <v>21</v>
      </c>
      <c r="J8" s="25" t="s">
        <v>22</v>
      </c>
      <c r="K8" s="25" t="s">
        <v>23</v>
      </c>
      <c r="L8" s="25" t="s">
        <v>24</v>
      </c>
      <c r="M8" s="25" t="s">
        <v>25</v>
      </c>
      <c r="N8" s="25" t="s">
        <v>26</v>
      </c>
      <c r="O8" s="25" t="s">
        <v>27</v>
      </c>
      <c r="P8" s="25" t="s">
        <v>28</v>
      </c>
      <c r="Q8" s="25" t="s">
        <v>29</v>
      </c>
      <c r="R8" s="25" t="s">
        <v>30</v>
      </c>
      <c r="S8" s="25" t="s">
        <v>31</v>
      </c>
      <c r="T8" s="225"/>
    </row>
    <row r="9" spans="1:20" s="1" customFormat="1" ht="20.25">
      <c r="A9" s="26">
        <v>1</v>
      </c>
      <c r="B9" s="27" t="s">
        <v>685</v>
      </c>
      <c r="C9" s="27" t="s">
        <v>686</v>
      </c>
      <c r="D9" s="26" t="s">
        <v>687</v>
      </c>
      <c r="E9" s="27" t="s">
        <v>688</v>
      </c>
      <c r="F9" s="27"/>
      <c r="G9" s="27" t="s">
        <v>689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" customFormat="1" ht="20.25">
      <c r="A10" s="28"/>
      <c r="B10" s="28"/>
      <c r="C10" s="28" t="s">
        <v>690</v>
      </c>
      <c r="D10" s="28"/>
      <c r="E10" s="28" t="s">
        <v>691</v>
      </c>
      <c r="F10" s="28"/>
      <c r="G10" s="29" t="s">
        <v>691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1" customFormat="1" ht="20.25">
      <c r="A11" s="28"/>
      <c r="B11" s="28"/>
      <c r="C11" s="28" t="s">
        <v>692</v>
      </c>
      <c r="D11" s="28"/>
      <c r="E11" s="28" t="s">
        <v>693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s="1" customFormat="1" ht="20.25">
      <c r="A12" s="28"/>
      <c r="B12" s="28"/>
      <c r="C12" s="28"/>
      <c r="D12" s="28"/>
      <c r="E12" s="28" t="s">
        <v>694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1" customFormat="1" ht="20.25">
      <c r="A13" s="28"/>
      <c r="B13" s="28"/>
      <c r="C13" s="28"/>
      <c r="D13" s="28"/>
      <c r="E13" s="28" t="s">
        <v>328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1" customFormat="1" ht="20.25">
      <c r="A14" s="28"/>
      <c r="B14" s="28"/>
      <c r="C14" s="28"/>
      <c r="D14" s="28"/>
      <c r="E14" s="28" t="s">
        <v>695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1" customFormat="1" ht="20.25">
      <c r="A15" s="30"/>
      <c r="B15" s="30"/>
      <c r="C15" s="30"/>
      <c r="D15" s="30"/>
      <c r="E15" s="30" t="s">
        <v>531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1" customFormat="1" ht="20.25">
      <c r="A16" s="26">
        <v>2</v>
      </c>
      <c r="B16" s="27" t="s">
        <v>696</v>
      </c>
      <c r="C16" s="27" t="s">
        <v>697</v>
      </c>
      <c r="D16" s="26" t="s">
        <v>687</v>
      </c>
      <c r="E16" s="27" t="s">
        <v>326</v>
      </c>
      <c r="F16" s="27"/>
      <c r="G16" s="27" t="s">
        <v>689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1" customFormat="1" ht="20.25">
      <c r="A17" s="28"/>
      <c r="B17" s="28" t="s">
        <v>698</v>
      </c>
      <c r="C17" s="28" t="s">
        <v>699</v>
      </c>
      <c r="D17" s="28"/>
      <c r="E17" s="28" t="s">
        <v>694</v>
      </c>
      <c r="F17" s="28"/>
      <c r="G17" s="28" t="s">
        <v>691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1" customFormat="1" ht="20.25">
      <c r="A18" s="28"/>
      <c r="B18" s="28"/>
      <c r="C18" s="28"/>
      <c r="D18" s="28"/>
      <c r="E18" s="28" t="s">
        <v>328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1" customFormat="1" ht="20.25">
      <c r="A19" s="28"/>
      <c r="B19" s="28"/>
      <c r="C19" s="28"/>
      <c r="D19" s="28"/>
      <c r="E19" s="28" t="s">
        <v>695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20.25">
      <c r="A20" s="28"/>
      <c r="B20" s="28"/>
      <c r="C20" s="28"/>
      <c r="D20" s="28"/>
      <c r="E20" s="28" t="s">
        <v>531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0.25">
      <c r="A21" s="28"/>
      <c r="B21" s="28"/>
      <c r="C21" s="28"/>
      <c r="D21" s="28"/>
      <c r="E21" s="28" t="s">
        <v>700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20.25">
      <c r="A22" s="28"/>
      <c r="B22" s="28"/>
      <c r="C22" s="28"/>
      <c r="D22" s="28"/>
      <c r="E22" s="28" t="s">
        <v>701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0.25">
      <c r="A23" s="30"/>
      <c r="B23" s="30"/>
      <c r="C23" s="30"/>
      <c r="D23" s="30"/>
      <c r="E23" s="30" t="s">
        <v>702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20.25">
      <c r="A24" s="26">
        <v>3</v>
      </c>
      <c r="B24" s="27" t="s">
        <v>703</v>
      </c>
      <c r="C24" s="27" t="s">
        <v>704</v>
      </c>
      <c r="D24" s="26" t="s">
        <v>687</v>
      </c>
      <c r="E24" s="27" t="s">
        <v>705</v>
      </c>
      <c r="F24" s="26">
        <v>6</v>
      </c>
      <c r="G24" s="27" t="s">
        <v>706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20.25">
      <c r="A25" s="30"/>
      <c r="B25" s="30" t="s">
        <v>707</v>
      </c>
      <c r="C25" s="30" t="s">
        <v>708</v>
      </c>
      <c r="D25" s="30"/>
      <c r="E25" s="30"/>
      <c r="F25" s="30"/>
      <c r="G25" s="30" t="s">
        <v>709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20.25">
      <c r="A26" s="26">
        <v>4</v>
      </c>
      <c r="B26" s="27" t="s">
        <v>710</v>
      </c>
      <c r="C26" s="27" t="s">
        <v>704</v>
      </c>
      <c r="D26" s="26" t="s">
        <v>687</v>
      </c>
      <c r="E26" s="31" t="s">
        <v>555</v>
      </c>
      <c r="F26" s="27" t="s">
        <v>711</v>
      </c>
      <c r="G26" s="27" t="s">
        <v>706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1" customFormat="1" ht="20.25">
      <c r="A27" s="30"/>
      <c r="B27" s="30" t="s">
        <v>712</v>
      </c>
      <c r="C27" s="30" t="s">
        <v>713</v>
      </c>
      <c r="D27" s="30"/>
      <c r="E27" s="32" t="s">
        <v>714</v>
      </c>
      <c r="F27" s="30"/>
      <c r="G27" s="30" t="s">
        <v>709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="1" customFormat="1" ht="20.25"/>
  </sheetData>
  <sheetProtection/>
  <mergeCells count="11">
    <mergeCell ref="A1:T1"/>
    <mergeCell ref="A2:T2"/>
    <mergeCell ref="A3:T3"/>
    <mergeCell ref="E6:F6"/>
    <mergeCell ref="B6:B8"/>
    <mergeCell ref="D6:D8"/>
    <mergeCell ref="E7:E8"/>
    <mergeCell ref="F7:F8"/>
    <mergeCell ref="T6:T8"/>
    <mergeCell ref="H6:J7"/>
    <mergeCell ref="K6:S7"/>
  </mergeCells>
  <printOptions/>
  <pageMargins left="0.31496062992126" right="0.31496062992126" top="0.551181102362205" bottom="0.354330708661417" header="0.31496062992126" footer="0.31496062992126"/>
  <pageSetup firstPageNumber="35" useFirstPageNumber="1" horizontalDpi="600" verticalDpi="600" orientation="landscape" paperSize="9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User</cp:lastModifiedBy>
  <cp:lastPrinted>2020-07-15T07:44:21Z</cp:lastPrinted>
  <dcterms:created xsi:type="dcterms:W3CDTF">2010-09-21T03:24:00Z</dcterms:created>
  <dcterms:modified xsi:type="dcterms:W3CDTF">2020-07-15T07:45:34Z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